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55" windowHeight="12270" activeTab="0"/>
  </bookViews>
  <sheets>
    <sheet name="MO 2011" sheetId="1" r:id="rId1"/>
  </sheets>
  <definedNames>
    <definedName name="_xlnm.Print_Area" localSheetId="0">'MO 2011'!$A$1:$Y$199</definedName>
  </definedNames>
  <calcPr fullCalcOnLoad="1"/>
</workbook>
</file>

<file path=xl/sharedStrings.xml><?xml version="1.0" encoding="utf-8"?>
<sst xmlns="http://schemas.openxmlformats.org/spreadsheetml/2006/main" count="465" uniqueCount="34">
  <si>
    <t>PREGRADA</t>
  </si>
  <si>
    <t>GLASALO</t>
  </si>
  <si>
    <t>HDZ</t>
  </si>
  <si>
    <t>HSS</t>
  </si>
  <si>
    <t>HSU</t>
  </si>
  <si>
    <t>NEZ.I.P.</t>
  </si>
  <si>
    <t>SDP/A-HSS/ZS</t>
  </si>
  <si>
    <t>UPISANO</t>
  </si>
  <si>
    <t>#</t>
  </si>
  <si>
    <t>%</t>
  </si>
  <si>
    <t>NEVAŽEĆIH</t>
  </si>
  <si>
    <t>VAŽEĆIH</t>
  </si>
  <si>
    <t>HNS</t>
  </si>
  <si>
    <t>SDP</t>
  </si>
  <si>
    <t>GODINA</t>
  </si>
  <si>
    <t>BUŠIN</t>
  </si>
  <si>
    <t>MANDATI</t>
  </si>
  <si>
    <t>RAZLIKA U GLASOVIMA</t>
  </si>
  <si>
    <t>SOPOT</t>
  </si>
  <si>
    <t>VINAGORA</t>
  </si>
  <si>
    <t>STIPERNICA</t>
  </si>
  <si>
    <t>GORJAKOVO</t>
  </si>
  <si>
    <t>CIGROVEC</t>
  </si>
  <si>
    <t>BENKOVO</t>
  </si>
  <si>
    <t>PLEMENŠĆINA</t>
  </si>
  <si>
    <t>ZS</t>
  </si>
  <si>
    <t>Suma SDP+ZS:</t>
  </si>
  <si>
    <t>KOSTEL</t>
  </si>
  <si>
    <t>UKUPNO</t>
  </si>
  <si>
    <t>NEZ. I.P.</t>
  </si>
  <si>
    <t>Ukupno SDP+ZS:</t>
  </si>
  <si>
    <t>GRAFOVI PO GLASOVIMA</t>
  </si>
  <si>
    <t>USPOREDBA REZULTATA PO MJESNIM ODBORIMA</t>
  </si>
  <si>
    <t>USPOREDBA REZULTATA IZBORA ZA MO GRADA PREGRADE 2007 - 2011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</si>
</sst>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.25"/>
      <color indexed="8"/>
      <name val="Arial"/>
      <family val="0"/>
    </font>
    <font>
      <b/>
      <sz val="2.95"/>
      <color indexed="8"/>
      <name val="Arial"/>
      <family val="0"/>
    </font>
    <font>
      <b/>
      <sz val="1.5"/>
      <color indexed="8"/>
      <name val="Arial"/>
      <family val="0"/>
    </font>
    <font>
      <b/>
      <sz val="2.25"/>
      <color indexed="8"/>
      <name val="Arial"/>
      <family val="0"/>
    </font>
    <font>
      <b/>
      <sz val="3.2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4"/>
      <name val="Arial"/>
      <family val="2"/>
    </font>
    <font>
      <b/>
      <sz val="10"/>
      <color theme="5" tint="-0.24997000396251678"/>
      <name val="Arial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30"/>
      <color rgb="FFC00000"/>
      <name val="Arial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DDA6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99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 style="thin"/>
    </border>
    <border>
      <left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medium"/>
    </border>
    <border>
      <left/>
      <right style="thin"/>
      <top/>
      <bottom style="medium"/>
    </border>
    <border>
      <left style="thin"/>
      <right style="dotted"/>
      <top/>
      <bottom style="medium"/>
    </border>
    <border>
      <left style="thin"/>
      <right style="dotted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5" fillId="33" borderId="14" xfId="0" applyNumberFormat="1" applyFont="1" applyFill="1" applyBorder="1" applyAlignment="1">
      <alignment/>
    </xf>
    <xf numFmtId="10" fontId="0" fillId="0" borderId="15" xfId="0" applyNumberForma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10" fontId="0" fillId="0" borderId="17" xfId="0" applyNumberForma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22" xfId="0" applyFont="1" applyBorder="1" applyAlignment="1">
      <alignment/>
    </xf>
    <xf numFmtId="0" fontId="0" fillId="0" borderId="18" xfId="0" applyBorder="1" applyAlignment="1">
      <alignment/>
    </xf>
    <xf numFmtId="0" fontId="63" fillId="0" borderId="0" xfId="0" applyFont="1" applyBorder="1" applyAlignment="1">
      <alignment/>
    </xf>
    <xf numFmtId="0" fontId="63" fillId="0" borderId="23" xfId="0" applyFont="1" applyBorder="1" applyAlignment="1">
      <alignment/>
    </xf>
    <xf numFmtId="1" fontId="64" fillId="0" borderId="18" xfId="0" applyNumberFormat="1" applyFont="1" applyBorder="1" applyAlignment="1">
      <alignment vertical="center"/>
    </xf>
    <xf numFmtId="164" fontId="64" fillId="0" borderId="19" xfId="0" applyNumberFormat="1" applyFont="1" applyBorder="1" applyAlignment="1">
      <alignment vertical="center"/>
    </xf>
    <xf numFmtId="1" fontId="64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64" fillId="0" borderId="18" xfId="0" applyNumberFormat="1" applyFont="1" applyBorder="1" applyAlignment="1">
      <alignment vertical="center"/>
    </xf>
    <xf numFmtId="0" fontId="63" fillId="0" borderId="2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1" fontId="5" fillId="33" borderId="24" xfId="0" applyNumberFormat="1" applyFont="1" applyFill="1" applyBorder="1" applyAlignment="1">
      <alignment/>
    </xf>
    <xf numFmtId="1" fontId="5" fillId="33" borderId="25" xfId="0" applyNumberFormat="1" applyFont="1" applyFill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164" fontId="64" fillId="0" borderId="20" xfId="0" applyNumberFormat="1" applyFont="1" applyBorder="1" applyAlignment="1">
      <alignment vertical="center"/>
    </xf>
    <xf numFmtId="1" fontId="0" fillId="0" borderId="25" xfId="0" applyNumberFormat="1" applyFill="1" applyBorder="1" applyAlignment="1">
      <alignment/>
    </xf>
    <xf numFmtId="0" fontId="0" fillId="0" borderId="29" xfId="0" applyBorder="1" applyAlignment="1">
      <alignment vertical="center"/>
    </xf>
    <xf numFmtId="0" fontId="4" fillId="0" borderId="30" xfId="0" applyFont="1" applyFill="1" applyBorder="1" applyAlignment="1">
      <alignment horizontal="center"/>
    </xf>
    <xf numFmtId="1" fontId="5" fillId="33" borderId="31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1" fontId="5" fillId="0" borderId="25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21" xfId="0" applyFont="1" applyBorder="1" applyAlignment="1">
      <alignment/>
    </xf>
    <xf numFmtId="0" fontId="63" fillId="0" borderId="19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left"/>
    </xf>
    <xf numFmtId="1" fontId="0" fillId="0" borderId="26" xfId="0" applyNumberFormat="1" applyFill="1" applyBorder="1" applyAlignment="1">
      <alignment/>
    </xf>
    <xf numFmtId="10" fontId="0" fillId="0" borderId="26" xfId="0" applyNumberFormat="1" applyFill="1" applyBorder="1" applyAlignment="1">
      <alignment horizontal="right"/>
    </xf>
    <xf numFmtId="1" fontId="0" fillId="0" borderId="27" xfId="0" applyNumberFormat="1" applyFill="1" applyBorder="1" applyAlignment="1">
      <alignment/>
    </xf>
    <xf numFmtId="0" fontId="62" fillId="0" borderId="1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66" fillId="0" borderId="37" xfId="0" applyFont="1" applyFill="1" applyBorder="1" applyAlignment="1">
      <alignment horizontal="left"/>
    </xf>
    <xf numFmtId="0" fontId="63" fillId="0" borderId="22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1" fontId="0" fillId="0" borderId="24" xfId="0" applyNumberFormat="1" applyFill="1" applyBorder="1" applyAlignment="1">
      <alignment/>
    </xf>
    <xf numFmtId="1" fontId="5" fillId="0" borderId="25" xfId="0" applyNumberFormat="1" applyFont="1" applyFill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8" fillId="0" borderId="3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right"/>
    </xf>
    <xf numFmtId="1" fontId="20" fillId="0" borderId="25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1" fontId="60" fillId="0" borderId="15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1" fontId="60" fillId="0" borderId="26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25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60" fillId="0" borderId="17" xfId="0" applyNumberFormat="1" applyFont="1" applyFill="1" applyBorder="1" applyAlignment="1">
      <alignment/>
    </xf>
    <xf numFmtId="1" fontId="60" fillId="0" borderId="27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63" fillId="0" borderId="28" xfId="0" applyFont="1" applyBorder="1" applyAlignment="1">
      <alignment/>
    </xf>
    <xf numFmtId="0" fontId="4" fillId="0" borderId="39" xfId="0" applyFont="1" applyFill="1" applyBorder="1" applyAlignment="1">
      <alignment horizontal="center"/>
    </xf>
    <xf numFmtId="10" fontId="0" fillId="0" borderId="40" xfId="0" applyNumberFormat="1" applyFill="1" applyBorder="1" applyAlignment="1">
      <alignment/>
    </xf>
    <xf numFmtId="1" fontId="5" fillId="33" borderId="41" xfId="0" applyNumberFormat="1" applyFont="1" applyFill="1" applyBorder="1" applyAlignment="1">
      <alignment/>
    </xf>
    <xf numFmtId="0" fontId="62" fillId="0" borderId="32" xfId="0" applyFont="1" applyBorder="1" applyAlignment="1">
      <alignment/>
    </xf>
    <xf numFmtId="0" fontId="69" fillId="34" borderId="22" xfId="0" applyFont="1" applyFill="1" applyBorder="1" applyAlignment="1">
      <alignment horizontal="center"/>
    </xf>
    <xf numFmtId="0" fontId="69" fillId="34" borderId="18" xfId="0" applyFont="1" applyFill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70" fillId="0" borderId="22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42" borderId="21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16" fillId="38" borderId="22" xfId="0" applyFont="1" applyFill="1" applyBorder="1" applyAlignment="1">
      <alignment horizontal="center"/>
    </xf>
    <xf numFmtId="0" fontId="16" fillId="38" borderId="19" xfId="0" applyFont="1" applyFill="1" applyBorder="1" applyAlignment="1">
      <alignment horizontal="center"/>
    </xf>
    <xf numFmtId="0" fontId="16" fillId="40" borderId="21" xfId="0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0" fontId="16" fillId="42" borderId="18" xfId="0" applyFont="1" applyFill="1" applyBorder="1" applyAlignment="1">
      <alignment horizontal="center"/>
    </xf>
    <xf numFmtId="0" fontId="16" fillId="42" borderId="19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71" fillId="43" borderId="22" xfId="0" applyFont="1" applyFill="1" applyBorder="1" applyAlignment="1">
      <alignment horizontal="center" vertical="center"/>
    </xf>
    <xf numFmtId="0" fontId="71" fillId="43" borderId="18" xfId="0" applyFont="1" applyFill="1" applyBorder="1" applyAlignment="1">
      <alignment horizontal="center" vertical="center"/>
    </xf>
    <xf numFmtId="0" fontId="71" fillId="43" borderId="20" xfId="0" applyFont="1" applyFill="1" applyBorder="1" applyAlignment="1">
      <alignment horizontal="center" vertical="center"/>
    </xf>
    <xf numFmtId="0" fontId="72" fillId="43" borderId="22" xfId="0" applyFont="1" applyFill="1" applyBorder="1" applyAlignment="1">
      <alignment horizontal="center" vertical="center"/>
    </xf>
    <xf numFmtId="0" fontId="72" fillId="43" borderId="18" xfId="0" applyFont="1" applyFill="1" applyBorder="1" applyAlignment="1">
      <alignment horizontal="center" vertical="center"/>
    </xf>
    <xf numFmtId="0" fontId="72" fillId="43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5"/>
          <c:w val="0.84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2011'!$A$70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2011'!$G$73,'MO 2011'!$I$73,'MO 2011'!$K$73,'MO 2011'!$O$73)</c:f>
              <c:strCache/>
            </c:strRef>
          </c:cat>
          <c:val>
            <c:numRef>
              <c:f>('MO 2011'!$G$70,'MO 2011'!$I$70,'MO 2011'!$K$70,'MO 2011'!$O$70)</c:f>
              <c:numCache/>
            </c:numRef>
          </c:val>
        </c:ser>
        <c:ser>
          <c:idx val="1"/>
          <c:order val="1"/>
          <c:tx>
            <c:strRef>
              <c:f>'MO 2011'!$A$75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2011'!$G$73,'MO 2011'!$I$73,'MO 2011'!$K$73,'MO 2011'!$O$73)</c:f>
              <c:strCache/>
            </c:strRef>
          </c:cat>
          <c:val>
            <c:numRef>
              <c:f>('MO 2011'!$G$75,'MO 2011'!$I$75,'MO 2011'!$K$75,'MO 2011'!$O$75)</c:f>
              <c:numCache/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7956"/>
        <c:crossesAt val="0"/>
        <c:auto val="1"/>
        <c:lblOffset val="100"/>
        <c:tickLblSkip val="1"/>
        <c:noMultiLvlLbl val="0"/>
      </c:catAx>
      <c:valAx>
        <c:axId val="3847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65"/>
          <c:w val="0.100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2011'!$G$143,'MO 2011'!$K$143)</c:f>
              <c:strCache/>
            </c:strRef>
          </c:cat>
          <c:val>
            <c:numRef>
              <c:f>('MO 2011'!$G$145,'MO 2011'!$K$145)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2011'!$G$143,'MO 2011'!$K$143)</c:f>
              <c:strCache/>
            </c:strRef>
          </c:cat>
          <c:val>
            <c:numRef>
              <c:f>('MO 2011'!$G$150,'MO 2011'!$K$150)</c:f>
              <c:numCache/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7622"/>
        <c:crossesAt val="0"/>
        <c:auto val="1"/>
        <c:lblOffset val="100"/>
        <c:tickLblSkip val="1"/>
        <c:noMultiLvlLbl val="0"/>
      </c:catAx>
      <c:valAx>
        <c:axId val="18567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1475"/>
          <c:w val="0.100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 2011'!$K$128</c:f>
              <c:strCache/>
            </c:strRef>
          </c:cat>
          <c:val>
            <c:numRef>
              <c:f>'MO 2011'!$K$130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 2011'!$K$128</c:f>
              <c:strCache/>
            </c:strRef>
          </c:cat>
          <c:val>
            <c:numRef>
              <c:f>'MO 2011'!$K$135</c:f>
              <c:numCache/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2384"/>
        <c:crossesAt val="0"/>
        <c:auto val="1"/>
        <c:lblOffset val="100"/>
        <c:tickLblSkip val="1"/>
        <c:noMultiLvlLbl val="0"/>
      </c:catAx>
      <c:valAx>
        <c:axId val="275823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2011'!$G$163,'MO 2011'!$K$163,'MO 2011'!$O$163)</c:f>
              <c:strCache/>
            </c:strRef>
          </c:cat>
          <c:val>
            <c:numRef>
              <c:f>('MO 2011'!$G$160,'MO 2011'!$K$160,'MO 2011'!$O$160)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2011'!$G$163,'MO 2011'!$K$163,'MO 2011'!$O$163)</c:f>
              <c:strCache/>
            </c:strRef>
          </c:cat>
          <c:val>
            <c:numRef>
              <c:f>('MO 2011'!$G$165,'MO 2011'!$K$165,'MO 2011'!$O$165)</c:f>
              <c:numCache/>
            </c:numRef>
          </c:val>
        </c:ser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0602"/>
        <c:crossesAt val="0"/>
        <c:auto val="1"/>
        <c:lblOffset val="100"/>
        <c:tickLblSkip val="1"/>
        <c:noMultiLvlLbl val="0"/>
      </c:catAx>
      <c:valAx>
        <c:axId val="19580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2011'!$G$178,'MO 2011'!$I$178,'MO 2011'!$K$178,'MO 2011'!$O$178)</c:f>
              <c:strCache/>
            </c:strRef>
          </c:cat>
          <c:val>
            <c:numRef>
              <c:f>('MO 2011'!$G$175,'MO 2011'!$I$175,'MO 2011'!$K$175,'MO 2011'!$O$177)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('MO 2011'!$G$180,'MO 2011'!$I$180,'MO 2011'!$K$180,'MO 2011'!$O$180)</c:f>
              <c:numCache/>
            </c:numRef>
          </c:val>
        </c:ser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24900"/>
        <c:crossesAt val="0"/>
        <c:auto val="1"/>
        <c:lblOffset val="100"/>
        <c:tickLblSkip val="1"/>
        <c:noMultiLvlLbl val="0"/>
      </c:cat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2011'!$G$193,'MO 2011'!$K$193,'MO 2011'!$O$193)</c:f>
              <c:strCache/>
            </c:strRef>
          </c:cat>
          <c:val>
            <c:numRef>
              <c:f>('MO 2011'!$G$190,'MO 2011'!$K$190,'MO 2011'!$O$192)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2011'!$G$193,'MO 2011'!$K$193,'MO 2011'!$O$193)</c:f>
              <c:strCache/>
            </c:strRef>
          </c:cat>
          <c:val>
            <c:numRef>
              <c:f>('MO 2011'!$G$195,'MO 2011'!$K$195,'MO 2011'!$O$195)</c:f>
              <c:numCache/>
            </c:numRef>
          </c:val>
        </c:ser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64846"/>
        <c:crossesAt val="0"/>
        <c:auto val="1"/>
        <c:lblOffset val="100"/>
        <c:tickLblSkip val="1"/>
        <c:noMultiLvlLbl val="0"/>
      </c:cat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79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Promjene po broju dobivenih glasova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05"/>
          <c:w val="0.887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2011'!$G$7,'MO 2011'!$I$7,'MO 2011'!$K$7,'MO 2011'!$M$7,'MO 2011'!$Q$9)</c:f>
              <c:numCache/>
            </c:numRef>
          </c:val>
        </c:ser>
        <c:ser>
          <c:idx val="1"/>
          <c:order val="1"/>
          <c:tx>
            <c:strRef>
              <c:f>'MO 2011'!$A$60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2011'!$G$12,'MO 2011'!$I$12,'MO 2011'!$K$12,'MO 2011'!$M$12,'MO 2011'!$Q$12)</c:f>
              <c:numCache/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2072"/>
        <c:crossesAt val="0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65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75"/>
          <c:y val="0.492"/>
          <c:w val="0.071"/>
          <c:h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"/>
          <c:w val="0.84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2011'!$G$58,'MO 2011'!$I$58,'MO 2011'!$K$58,'MO 2011'!$O$58)</c:f>
              <c:strCache/>
            </c:strRef>
          </c:cat>
          <c:val>
            <c:numRef>
              <c:f>('MO 2011'!$G$55,'MO 2011'!$I$55,'MO 2011'!$K$55,'MO 2011'!$O$55)</c:f>
              <c:numCache/>
            </c:numRef>
          </c:val>
        </c:ser>
        <c:ser>
          <c:idx val="1"/>
          <c:order val="1"/>
          <c:tx>
            <c:strRef>
              <c:f>'MO 2011'!$A$60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2011'!$G$58,'MO 2011'!$I$58,'MO 2011'!$K$58,'MO 2011'!$O$58)</c:f>
              <c:strCache/>
            </c:strRef>
          </c:cat>
          <c:val>
            <c:numRef>
              <c:f>('MO 2011'!$G$60,'MO 2011'!$I$60,'MO 2011'!$K$60,'MO 2011'!$O$60)</c:f>
              <c:numCache/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8990"/>
        <c:crossesAt val="0"/>
        <c:auto val="1"/>
        <c:lblOffset val="100"/>
        <c:tickLblSkip val="1"/>
        <c:noMultiLvlLbl val="0"/>
      </c:catAx>
      <c:valAx>
        <c:axId val="43248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18"/>
          <c:w val="0.1005"/>
          <c:h val="0.1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Promjene po broju dobivenih mjesta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005"/>
          <c:w val="0.882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2011'!$G$8,'MO 2011'!$I$8,'MO 2011'!$K$8,'MO 2011'!$M$8,'MO 2011'!$R$9)</c:f>
              <c:numCache/>
            </c:numRef>
          </c:val>
        </c:ser>
        <c:ser>
          <c:idx val="1"/>
          <c:order val="1"/>
          <c:tx>
            <c:strRef>
              <c:f>'MO 2011'!$A$60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2011'!$G$13,'MO 2011'!$I$13,'MO 2011'!$K$13,'MO 2011'!$M$13,'MO 2011'!$Q$13)</c:f>
              <c:numCache/>
            </c:numRef>
          </c:val>
        </c:ser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418"/>
        <c:crossesAt val="0"/>
        <c:auto val="1"/>
        <c:lblOffset val="100"/>
        <c:tickLblSkip val="1"/>
        <c:noMultiLvlLbl val="0"/>
      </c:catAx>
      <c:valAx>
        <c:axId val="28624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63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5"/>
          <c:y val="0.491"/>
          <c:w val="0.074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5"/>
          <c:w val="0.84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2011'!$A$70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2011'!$G$88,'MO 2011'!$I$88,'MO 2011'!$K$88,'MO 2011'!$M$88,'MO 2011'!$O$88)</c:f>
              <c:strCache/>
            </c:strRef>
          </c:cat>
          <c:val>
            <c:numRef>
              <c:f>('MO 2011'!$G$85,'MO 2011'!$I$85,'MO 2011'!$K$85,'MO 2011'!$M$85,'MO 2011'!$O$85)</c:f>
              <c:numCache/>
            </c:numRef>
          </c:val>
        </c:ser>
        <c:ser>
          <c:idx val="1"/>
          <c:order val="1"/>
          <c:tx>
            <c:strRef>
              <c:f>'MO 2011'!$A$75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2011'!$G$88,'MO 2011'!$I$88,'MO 2011'!$K$88,'MO 2011'!$M$88,'MO 2011'!$O$88)</c:f>
              <c:strCache/>
            </c:strRef>
          </c:cat>
          <c:val>
            <c:numRef>
              <c:f>('MO 2011'!$G$90,'MO 2011'!$I$90,'MO 2011'!$K$90,'MO 2011'!$M$90,'MO 2011'!$O$90)</c:f>
              <c:numCache/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7272"/>
        <c:crossesAt val="0"/>
        <c:auto val="1"/>
        <c:lblOffset val="100"/>
        <c:tickLblSkip val="1"/>
        <c:noMultiLvlLbl val="0"/>
      </c:catAx>
      <c:valAx>
        <c:axId val="13507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65"/>
          <c:w val="0.100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5"/>
          <c:w val="0.84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2011'!$G$98,'MO 2011'!$I$98)</c:f>
              <c:strCache/>
            </c:strRef>
          </c:cat>
          <c:val>
            <c:numRef>
              <c:f>('MO 2011'!$G$100,'MO 2011'!$I$100)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2011'!$G$98,'MO 2011'!$I$98)</c:f>
              <c:strCache/>
            </c:strRef>
          </c:cat>
          <c:val>
            <c:numRef>
              <c:f>('MO 2011'!$G$105,'MO 2011'!$I$105)</c:f>
              <c:numCache/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At val="0"/>
        <c:auto val="1"/>
        <c:lblOffset val="100"/>
        <c:tickLblSkip val="1"/>
        <c:noMultiLvlLbl val="0"/>
      </c:catAx>
      <c:valAx>
        <c:axId val="20347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56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65"/>
          <c:w val="0.100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2011'!$G$113,'MO 2011'!$K$113)</c:f>
              <c:strCache/>
            </c:strRef>
          </c:cat>
          <c:val>
            <c:numRef>
              <c:f>('MO 2011'!$G$115,'MO 2011'!$K$115)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2011'!$G$113,'MO 2011'!$K$113)</c:f>
              <c:strCache/>
            </c:strRef>
          </c:cat>
          <c:val>
            <c:numRef>
              <c:f>('MO 2011'!$G$120,'MO 2011'!$K$120)</c:f>
              <c:numCache/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1932"/>
        <c:crossesAt val="0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1475"/>
          <c:w val="0.100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66</xdr:row>
      <xdr:rowOff>9525</xdr:rowOff>
    </xdr:from>
    <xdr:to>
      <xdr:col>24</xdr:col>
      <xdr:colOff>0</xdr:colOff>
      <xdr:row>78</xdr:row>
      <xdr:rowOff>28575</xdr:rowOff>
    </xdr:to>
    <xdr:graphicFrame>
      <xdr:nvGraphicFramePr>
        <xdr:cNvPr id="1" name="Chart 8"/>
        <xdr:cNvGraphicFramePr/>
      </xdr:nvGraphicFramePr>
      <xdr:xfrm>
        <a:off x="11153775" y="14458950"/>
        <a:ext cx="47339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285750</xdr:colOff>
      <xdr:row>51</xdr:row>
      <xdr:rowOff>38100</xdr:rowOff>
    </xdr:from>
    <xdr:to>
      <xdr:col>24</xdr:col>
      <xdr:colOff>28575</xdr:colOff>
      <xdr:row>63</xdr:row>
      <xdr:rowOff>47625</xdr:rowOff>
    </xdr:to>
    <xdr:graphicFrame>
      <xdr:nvGraphicFramePr>
        <xdr:cNvPr id="2" name="Chart 9"/>
        <xdr:cNvGraphicFramePr/>
      </xdr:nvGraphicFramePr>
      <xdr:xfrm>
        <a:off x="11172825" y="10877550"/>
        <a:ext cx="47434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82</xdr:row>
      <xdr:rowOff>0</xdr:rowOff>
    </xdr:from>
    <xdr:to>
      <xdr:col>16</xdr:col>
      <xdr:colOff>0</xdr:colOff>
      <xdr:row>82</xdr:row>
      <xdr:rowOff>0</xdr:rowOff>
    </xdr:to>
    <xdr:graphicFrame>
      <xdr:nvGraphicFramePr>
        <xdr:cNvPr id="3" name="Chart 1"/>
        <xdr:cNvGraphicFramePr/>
      </xdr:nvGraphicFramePr>
      <xdr:xfrm>
        <a:off x="4829175" y="18497550"/>
        <a:ext cx="605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266700</xdr:colOff>
      <xdr:row>81</xdr:row>
      <xdr:rowOff>0</xdr:rowOff>
    </xdr:from>
    <xdr:to>
      <xdr:col>24</xdr:col>
      <xdr:colOff>0</xdr:colOff>
      <xdr:row>93</xdr:row>
      <xdr:rowOff>57150</xdr:rowOff>
    </xdr:to>
    <xdr:graphicFrame>
      <xdr:nvGraphicFramePr>
        <xdr:cNvPr id="4" name="Chart 5"/>
        <xdr:cNvGraphicFramePr/>
      </xdr:nvGraphicFramePr>
      <xdr:xfrm>
        <a:off x="11153775" y="18011775"/>
        <a:ext cx="47339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97</xdr:row>
      <xdr:rowOff>0</xdr:rowOff>
    </xdr:from>
    <xdr:to>
      <xdr:col>16</xdr:col>
      <xdr:colOff>0</xdr:colOff>
      <xdr:row>97</xdr:row>
      <xdr:rowOff>0</xdr:rowOff>
    </xdr:to>
    <xdr:graphicFrame>
      <xdr:nvGraphicFramePr>
        <xdr:cNvPr id="5" name="Chart 1"/>
        <xdr:cNvGraphicFramePr/>
      </xdr:nvGraphicFramePr>
      <xdr:xfrm>
        <a:off x="4829175" y="22012275"/>
        <a:ext cx="6057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257175</xdr:colOff>
      <xdr:row>96</xdr:row>
      <xdr:rowOff>9525</xdr:rowOff>
    </xdr:from>
    <xdr:to>
      <xdr:col>24</xdr:col>
      <xdr:colOff>0</xdr:colOff>
      <xdr:row>108</xdr:row>
      <xdr:rowOff>76200</xdr:rowOff>
    </xdr:to>
    <xdr:graphicFrame>
      <xdr:nvGraphicFramePr>
        <xdr:cNvPr id="6" name="Chart 10"/>
        <xdr:cNvGraphicFramePr/>
      </xdr:nvGraphicFramePr>
      <xdr:xfrm>
        <a:off x="11144250" y="21536025"/>
        <a:ext cx="47434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112</xdr:row>
      <xdr:rowOff>0</xdr:rowOff>
    </xdr:from>
    <xdr:to>
      <xdr:col>16</xdr:col>
      <xdr:colOff>0</xdr:colOff>
      <xdr:row>112</xdr:row>
      <xdr:rowOff>0</xdr:rowOff>
    </xdr:to>
    <xdr:graphicFrame>
      <xdr:nvGraphicFramePr>
        <xdr:cNvPr id="7" name="Chart 1"/>
        <xdr:cNvGraphicFramePr/>
      </xdr:nvGraphicFramePr>
      <xdr:xfrm>
        <a:off x="4829175" y="25527000"/>
        <a:ext cx="6057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247650</xdr:colOff>
      <xdr:row>111</xdr:row>
      <xdr:rowOff>28575</xdr:rowOff>
    </xdr:from>
    <xdr:to>
      <xdr:col>23</xdr:col>
      <xdr:colOff>600075</xdr:colOff>
      <xdr:row>123</xdr:row>
      <xdr:rowOff>28575</xdr:rowOff>
    </xdr:to>
    <xdr:graphicFrame>
      <xdr:nvGraphicFramePr>
        <xdr:cNvPr id="8" name="Chart 12"/>
        <xdr:cNvGraphicFramePr/>
      </xdr:nvGraphicFramePr>
      <xdr:xfrm>
        <a:off x="11134725" y="25069800"/>
        <a:ext cx="474345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127</xdr:row>
      <xdr:rowOff>0</xdr:rowOff>
    </xdr:from>
    <xdr:to>
      <xdr:col>16</xdr:col>
      <xdr:colOff>0</xdr:colOff>
      <xdr:row>127</xdr:row>
      <xdr:rowOff>0</xdr:rowOff>
    </xdr:to>
    <xdr:graphicFrame>
      <xdr:nvGraphicFramePr>
        <xdr:cNvPr id="9" name="Chart 1"/>
        <xdr:cNvGraphicFramePr/>
      </xdr:nvGraphicFramePr>
      <xdr:xfrm>
        <a:off x="4829175" y="29041725"/>
        <a:ext cx="6057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142</xdr:row>
      <xdr:rowOff>0</xdr:rowOff>
    </xdr:from>
    <xdr:to>
      <xdr:col>16</xdr:col>
      <xdr:colOff>0</xdr:colOff>
      <xdr:row>142</xdr:row>
      <xdr:rowOff>0</xdr:rowOff>
    </xdr:to>
    <xdr:graphicFrame>
      <xdr:nvGraphicFramePr>
        <xdr:cNvPr id="10" name="Chart 1"/>
        <xdr:cNvGraphicFramePr/>
      </xdr:nvGraphicFramePr>
      <xdr:xfrm>
        <a:off x="4829175" y="32556450"/>
        <a:ext cx="60579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333375</xdr:colOff>
      <xdr:row>141</xdr:row>
      <xdr:rowOff>28575</xdr:rowOff>
    </xdr:from>
    <xdr:to>
      <xdr:col>24</xdr:col>
      <xdr:colOff>76200</xdr:colOff>
      <xdr:row>153</xdr:row>
      <xdr:rowOff>28575</xdr:rowOff>
    </xdr:to>
    <xdr:graphicFrame>
      <xdr:nvGraphicFramePr>
        <xdr:cNvPr id="11" name="Chart 15"/>
        <xdr:cNvGraphicFramePr/>
      </xdr:nvGraphicFramePr>
      <xdr:xfrm>
        <a:off x="11220450" y="32099250"/>
        <a:ext cx="4743450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266700</xdr:colOff>
      <xdr:row>126</xdr:row>
      <xdr:rowOff>38100</xdr:rowOff>
    </xdr:from>
    <xdr:to>
      <xdr:col>24</xdr:col>
      <xdr:colOff>0</xdr:colOff>
      <xdr:row>138</xdr:row>
      <xdr:rowOff>38100</xdr:rowOff>
    </xdr:to>
    <xdr:graphicFrame>
      <xdr:nvGraphicFramePr>
        <xdr:cNvPr id="12" name="Chart 16"/>
        <xdr:cNvGraphicFramePr/>
      </xdr:nvGraphicFramePr>
      <xdr:xfrm>
        <a:off x="11153775" y="28594050"/>
        <a:ext cx="4733925" cy="2933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graphicFrame>
      <xdr:nvGraphicFramePr>
        <xdr:cNvPr id="13" name="Chart 1"/>
        <xdr:cNvGraphicFramePr/>
      </xdr:nvGraphicFramePr>
      <xdr:xfrm>
        <a:off x="4829175" y="36071175"/>
        <a:ext cx="60579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333375</xdr:colOff>
      <xdr:row>156</xdr:row>
      <xdr:rowOff>9525</xdr:rowOff>
    </xdr:from>
    <xdr:to>
      <xdr:col>24</xdr:col>
      <xdr:colOff>76200</xdr:colOff>
      <xdr:row>168</xdr:row>
      <xdr:rowOff>9525</xdr:rowOff>
    </xdr:to>
    <xdr:graphicFrame>
      <xdr:nvGraphicFramePr>
        <xdr:cNvPr id="14" name="Chart 18"/>
        <xdr:cNvGraphicFramePr/>
      </xdr:nvGraphicFramePr>
      <xdr:xfrm>
        <a:off x="11220450" y="35594925"/>
        <a:ext cx="4743450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16</xdr:col>
      <xdr:colOff>0</xdr:colOff>
      <xdr:row>172</xdr:row>
      <xdr:rowOff>0</xdr:rowOff>
    </xdr:to>
    <xdr:graphicFrame>
      <xdr:nvGraphicFramePr>
        <xdr:cNvPr id="15" name="Chart 1"/>
        <xdr:cNvGraphicFramePr/>
      </xdr:nvGraphicFramePr>
      <xdr:xfrm>
        <a:off x="4829175" y="39585900"/>
        <a:ext cx="60579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333375</xdr:colOff>
      <xdr:row>171</xdr:row>
      <xdr:rowOff>0</xdr:rowOff>
    </xdr:from>
    <xdr:to>
      <xdr:col>24</xdr:col>
      <xdr:colOff>76200</xdr:colOff>
      <xdr:row>183</xdr:row>
      <xdr:rowOff>0</xdr:rowOff>
    </xdr:to>
    <xdr:graphicFrame>
      <xdr:nvGraphicFramePr>
        <xdr:cNvPr id="16" name="Chart 20"/>
        <xdr:cNvGraphicFramePr/>
      </xdr:nvGraphicFramePr>
      <xdr:xfrm>
        <a:off x="11220450" y="39100125"/>
        <a:ext cx="4743450" cy="2933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187</xdr:row>
      <xdr:rowOff>0</xdr:rowOff>
    </xdr:from>
    <xdr:to>
      <xdr:col>16</xdr:col>
      <xdr:colOff>0</xdr:colOff>
      <xdr:row>187</xdr:row>
      <xdr:rowOff>0</xdr:rowOff>
    </xdr:to>
    <xdr:graphicFrame>
      <xdr:nvGraphicFramePr>
        <xdr:cNvPr id="17" name="Chart 1"/>
        <xdr:cNvGraphicFramePr/>
      </xdr:nvGraphicFramePr>
      <xdr:xfrm>
        <a:off x="4829175" y="43100625"/>
        <a:ext cx="60579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352425</xdr:colOff>
      <xdr:row>186</xdr:row>
      <xdr:rowOff>0</xdr:rowOff>
    </xdr:from>
    <xdr:to>
      <xdr:col>24</xdr:col>
      <xdr:colOff>95250</xdr:colOff>
      <xdr:row>198</xdr:row>
      <xdr:rowOff>0</xdr:rowOff>
    </xdr:to>
    <xdr:graphicFrame>
      <xdr:nvGraphicFramePr>
        <xdr:cNvPr id="18" name="Chart 24"/>
        <xdr:cNvGraphicFramePr/>
      </xdr:nvGraphicFramePr>
      <xdr:xfrm>
        <a:off x="11239500" y="42614850"/>
        <a:ext cx="4743450" cy="2933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276225</xdr:colOff>
      <xdr:row>17</xdr:row>
      <xdr:rowOff>114300</xdr:rowOff>
    </xdr:from>
    <xdr:to>
      <xdr:col>10</xdr:col>
      <xdr:colOff>28575</xdr:colOff>
      <xdr:row>43</xdr:row>
      <xdr:rowOff>66675</xdr:rowOff>
    </xdr:to>
    <xdr:graphicFrame>
      <xdr:nvGraphicFramePr>
        <xdr:cNvPr id="19" name="Chart 49"/>
        <xdr:cNvGraphicFramePr/>
      </xdr:nvGraphicFramePr>
      <xdr:xfrm>
        <a:off x="276225" y="4276725"/>
        <a:ext cx="6638925" cy="49053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257175</xdr:colOff>
      <xdr:row>17</xdr:row>
      <xdr:rowOff>123825</xdr:rowOff>
    </xdr:from>
    <xdr:to>
      <xdr:col>20</xdr:col>
      <xdr:colOff>76200</xdr:colOff>
      <xdr:row>43</xdr:row>
      <xdr:rowOff>95250</xdr:rowOff>
    </xdr:to>
    <xdr:graphicFrame>
      <xdr:nvGraphicFramePr>
        <xdr:cNvPr id="20" name="Chart 50"/>
        <xdr:cNvGraphicFramePr/>
      </xdr:nvGraphicFramePr>
      <xdr:xfrm>
        <a:off x="7143750" y="4286250"/>
        <a:ext cx="6381750" cy="4924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="70" zoomScaleNormal="70" zoomScalePageLayoutView="40" workbookViewId="0" topLeftCell="A1">
      <selection activeCell="P93" activeCellId="4" sqref="H93 J93 L93 N93 P93"/>
    </sheetView>
  </sheetViews>
  <sheetFormatPr defaultColWidth="9.140625" defaultRowHeight="15"/>
  <cols>
    <col min="1" max="1" width="12.7109375" style="0" customWidth="1"/>
    <col min="2" max="2" width="9.140625" style="86" customWidth="1"/>
    <col min="3" max="4" width="9.140625" style="93" customWidth="1"/>
    <col min="5" max="5" width="12.00390625" style="70" customWidth="1"/>
    <col min="6" max="6" width="11.00390625" style="86" customWidth="1"/>
    <col min="7" max="7" width="9.28125" style="0" bestFit="1" customWidth="1"/>
    <col min="8" max="8" width="10.8515625" style="0" customWidth="1"/>
    <col min="9" max="9" width="9.28125" style="0" bestFit="1" customWidth="1"/>
    <col min="10" max="10" width="10.7109375" style="0" customWidth="1"/>
    <col min="11" max="11" width="9.28125" style="0" bestFit="1" customWidth="1"/>
    <col min="12" max="12" width="10.7109375" style="0" customWidth="1"/>
    <col min="13" max="13" width="9.28125" style="0" bestFit="1" customWidth="1"/>
    <col min="14" max="14" width="10.7109375" style="0" customWidth="1"/>
    <col min="16" max="16" width="10.8515625" style="0" customWidth="1"/>
    <col min="17" max="17" width="9.140625" style="0" customWidth="1"/>
    <col min="18" max="18" width="11.00390625" style="0" customWidth="1"/>
  </cols>
  <sheetData>
    <row r="1" spans="1:18" ht="24" thickBot="1">
      <c r="A1" s="158" t="s">
        <v>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</row>
    <row r="2" spans="2:6" ht="15.75" thickBot="1">
      <c r="B2"/>
      <c r="C2"/>
      <c r="D2"/>
      <c r="E2"/>
      <c r="F2"/>
    </row>
    <row r="3" spans="1:18" ht="38.25" thickBot="1">
      <c r="A3" s="110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</row>
    <row r="4" ht="15.75" thickBot="1"/>
    <row r="5" spans="1:18" s="79" customFormat="1" ht="21.75" thickBot="1">
      <c r="A5" s="187" t="s">
        <v>1</v>
      </c>
      <c r="B5" s="188"/>
      <c r="C5" s="188"/>
      <c r="D5" s="188"/>
      <c r="E5" s="188"/>
      <c r="F5" s="189"/>
      <c r="G5" s="161" t="s">
        <v>2</v>
      </c>
      <c r="H5" s="162"/>
      <c r="I5" s="163" t="s">
        <v>12</v>
      </c>
      <c r="J5" s="164"/>
      <c r="K5" s="165" t="s">
        <v>3</v>
      </c>
      <c r="L5" s="166"/>
      <c r="M5" s="167" t="s">
        <v>4</v>
      </c>
      <c r="N5" s="168"/>
      <c r="O5" s="169" t="s">
        <v>25</v>
      </c>
      <c r="P5" s="170"/>
      <c r="Q5" s="176" t="s">
        <v>13</v>
      </c>
      <c r="R5" s="177"/>
    </row>
    <row r="6" spans="1:18" ht="15">
      <c r="A6" s="75" t="s">
        <v>14</v>
      </c>
      <c r="B6" s="1" t="s">
        <v>7</v>
      </c>
      <c r="C6" s="81" t="s">
        <v>8</v>
      </c>
      <c r="D6" s="94" t="s">
        <v>9</v>
      </c>
      <c r="E6" s="81" t="s">
        <v>10</v>
      </c>
      <c r="F6" s="3" t="s">
        <v>11</v>
      </c>
      <c r="G6" s="36" t="s">
        <v>8</v>
      </c>
      <c r="H6" s="1" t="s">
        <v>9</v>
      </c>
      <c r="I6" s="2" t="s">
        <v>8</v>
      </c>
      <c r="J6" s="1" t="s">
        <v>9</v>
      </c>
      <c r="K6" s="2" t="s">
        <v>8</v>
      </c>
      <c r="L6" s="1" t="s">
        <v>9</v>
      </c>
      <c r="M6" s="4" t="s">
        <v>8</v>
      </c>
      <c r="N6" s="1" t="s">
        <v>9</v>
      </c>
      <c r="O6" s="4" t="s">
        <v>8</v>
      </c>
      <c r="P6" s="1" t="s">
        <v>9</v>
      </c>
      <c r="Q6" s="2" t="s">
        <v>8</v>
      </c>
      <c r="R6" s="3" t="s">
        <v>9</v>
      </c>
    </row>
    <row r="7" spans="1:18" ht="15.75" thickBot="1">
      <c r="A7" s="56">
        <v>2007</v>
      </c>
      <c r="B7" s="91">
        <v>5774</v>
      </c>
      <c r="C7" s="98">
        <v>1425</v>
      </c>
      <c r="D7" s="99">
        <v>0.24679598198822306</v>
      </c>
      <c r="E7" s="85">
        <v>32</v>
      </c>
      <c r="F7" s="102">
        <v>1393</v>
      </c>
      <c r="G7" s="108">
        <v>451</v>
      </c>
      <c r="H7" s="29">
        <v>0.3237616654702082</v>
      </c>
      <c r="I7" s="28">
        <v>212</v>
      </c>
      <c r="J7" s="29">
        <v>0.15218951902368988</v>
      </c>
      <c r="K7" s="28">
        <v>335</v>
      </c>
      <c r="L7" s="29">
        <v>0.2404881550610194</v>
      </c>
      <c r="M7" s="27">
        <v>96</v>
      </c>
      <c r="N7" s="29">
        <v>0.06891600861450108</v>
      </c>
      <c r="O7" s="27">
        <v>66</v>
      </c>
      <c r="P7" s="29">
        <v>0.04737975592246949</v>
      </c>
      <c r="Q7" s="28">
        <v>233</v>
      </c>
      <c r="R7" s="30">
        <v>0.167264895908112</v>
      </c>
    </row>
    <row r="8" spans="1:18" s="78" customFormat="1" ht="24" thickBot="1">
      <c r="A8" s="178" t="s">
        <v>16</v>
      </c>
      <c r="B8" s="179"/>
      <c r="C8" s="179"/>
      <c r="D8" s="179"/>
      <c r="E8" s="179"/>
      <c r="F8" s="180"/>
      <c r="G8" s="181">
        <v>18</v>
      </c>
      <c r="H8" s="182"/>
      <c r="I8" s="183">
        <v>8</v>
      </c>
      <c r="J8" s="182"/>
      <c r="K8" s="183">
        <v>15</v>
      </c>
      <c r="L8" s="182"/>
      <c r="M8" s="183">
        <v>2</v>
      </c>
      <c r="N8" s="182"/>
      <c r="O8" s="184">
        <v>2</v>
      </c>
      <c r="P8" s="182"/>
      <c r="Q8" s="183">
        <v>7</v>
      </c>
      <c r="R8" s="185"/>
    </row>
    <row r="9" spans="1:18" ht="15.75" thickBot="1">
      <c r="A9" s="31"/>
      <c r="B9" s="90"/>
      <c r="C9" s="97"/>
      <c r="D9" s="97"/>
      <c r="E9" s="73"/>
      <c r="F9" s="90"/>
      <c r="G9" s="5"/>
      <c r="H9" s="5"/>
      <c r="I9" s="5"/>
      <c r="J9" s="5"/>
      <c r="K9" s="5"/>
      <c r="L9" s="5"/>
      <c r="M9" s="5"/>
      <c r="N9" s="5"/>
      <c r="O9" s="190" t="s">
        <v>30</v>
      </c>
      <c r="P9" s="190"/>
      <c r="Q9" s="103">
        <f>Q7+O7</f>
        <v>299</v>
      </c>
      <c r="R9" s="32">
        <v>9</v>
      </c>
    </row>
    <row r="10" spans="1:18" s="50" customFormat="1" ht="19.5" thickBot="1">
      <c r="A10" s="187" t="s">
        <v>1</v>
      </c>
      <c r="B10" s="188"/>
      <c r="C10" s="188"/>
      <c r="D10" s="188"/>
      <c r="E10" s="188"/>
      <c r="F10" s="189"/>
      <c r="G10" s="171" t="s">
        <v>2</v>
      </c>
      <c r="H10" s="172"/>
      <c r="I10" s="173" t="s">
        <v>12</v>
      </c>
      <c r="J10" s="174"/>
      <c r="K10" s="197" t="s">
        <v>3</v>
      </c>
      <c r="L10" s="198"/>
      <c r="M10" s="199" t="s">
        <v>4</v>
      </c>
      <c r="N10" s="200"/>
      <c r="O10" s="201" t="s">
        <v>29</v>
      </c>
      <c r="P10" s="202"/>
      <c r="Q10" s="130" t="s">
        <v>6</v>
      </c>
      <c r="R10" s="131"/>
    </row>
    <row r="11" spans="1:18" ht="15">
      <c r="A11" s="75" t="s">
        <v>14</v>
      </c>
      <c r="B11" s="1" t="s">
        <v>7</v>
      </c>
      <c r="C11" s="2" t="s">
        <v>8</v>
      </c>
      <c r="D11" s="1" t="s">
        <v>9</v>
      </c>
      <c r="E11" s="2" t="s">
        <v>10</v>
      </c>
      <c r="F11" s="3" t="s">
        <v>11</v>
      </c>
      <c r="G11" s="36" t="s">
        <v>8</v>
      </c>
      <c r="H11" s="1" t="s">
        <v>9</v>
      </c>
      <c r="I11" s="2" t="s">
        <v>8</v>
      </c>
      <c r="J11" s="1" t="s">
        <v>9</v>
      </c>
      <c r="K11" s="2" t="s">
        <v>8</v>
      </c>
      <c r="L11" s="1" t="s">
        <v>9</v>
      </c>
      <c r="M11" s="2" t="s">
        <v>8</v>
      </c>
      <c r="N11" s="1" t="s">
        <v>9</v>
      </c>
      <c r="O11" s="2" t="s">
        <v>8</v>
      </c>
      <c r="P11" s="1" t="s">
        <v>9</v>
      </c>
      <c r="Q11" s="2" t="s">
        <v>8</v>
      </c>
      <c r="R11" s="3" t="s">
        <v>9</v>
      </c>
    </row>
    <row r="12" spans="1:18" ht="15.75" thickBot="1">
      <c r="A12" s="64">
        <v>2011</v>
      </c>
      <c r="B12" s="57">
        <v>5707</v>
      </c>
      <c r="C12" s="34">
        <v>1633</v>
      </c>
      <c r="D12" s="58">
        <v>0.28613982828105833</v>
      </c>
      <c r="E12" s="77">
        <v>20</v>
      </c>
      <c r="F12" s="59">
        <v>1613</v>
      </c>
      <c r="G12" s="108">
        <v>388</v>
      </c>
      <c r="H12" s="29">
        <v>0.24054556726596404</v>
      </c>
      <c r="I12" s="28">
        <v>93</v>
      </c>
      <c r="J12" s="29">
        <v>0.05765654060756355</v>
      </c>
      <c r="K12" s="28">
        <v>412</v>
      </c>
      <c r="L12" s="29">
        <v>0.2554246745195288</v>
      </c>
      <c r="M12" s="28">
        <v>83</v>
      </c>
      <c r="N12" s="29">
        <v>0.05145691258524489</v>
      </c>
      <c r="O12" s="28">
        <v>78</v>
      </c>
      <c r="P12" s="29">
        <v>0.04835709857408556</v>
      </c>
      <c r="Q12" s="28">
        <v>559</v>
      </c>
      <c r="R12" s="30">
        <v>0.3465592064476131</v>
      </c>
    </row>
    <row r="13" spans="1:18" s="78" customFormat="1" ht="24" thickBot="1">
      <c r="A13" s="178" t="s">
        <v>16</v>
      </c>
      <c r="B13" s="179"/>
      <c r="C13" s="179"/>
      <c r="D13" s="179"/>
      <c r="E13" s="179"/>
      <c r="F13" s="180"/>
      <c r="G13" s="181">
        <v>15</v>
      </c>
      <c r="H13" s="182"/>
      <c r="I13" s="183">
        <v>3</v>
      </c>
      <c r="J13" s="182"/>
      <c r="K13" s="183">
        <v>15</v>
      </c>
      <c r="L13" s="182"/>
      <c r="M13" s="183">
        <v>1</v>
      </c>
      <c r="N13" s="182"/>
      <c r="O13" s="183">
        <v>1</v>
      </c>
      <c r="P13" s="182"/>
      <c r="Q13" s="183">
        <v>17</v>
      </c>
      <c r="R13" s="185"/>
    </row>
    <row r="14" spans="1:18" ht="15.75" thickBot="1">
      <c r="A14" s="31"/>
      <c r="B14" s="90"/>
      <c r="C14" s="97"/>
      <c r="D14" s="97"/>
      <c r="E14" s="73"/>
      <c r="F14" s="9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2"/>
    </row>
    <row r="15" spans="1:18" ht="21.75" thickBot="1">
      <c r="A15" s="116" t="s">
        <v>17</v>
      </c>
      <c r="B15" s="117"/>
      <c r="C15" s="117"/>
      <c r="D15" s="117"/>
      <c r="E15" s="117"/>
      <c r="F15" s="118"/>
      <c r="G15" s="19">
        <f>G12-G7</f>
        <v>-63</v>
      </c>
      <c r="H15" s="20">
        <f>G15/G7</f>
        <v>-0.13968957871396895</v>
      </c>
      <c r="I15" s="19">
        <f>I12-I7</f>
        <v>-119</v>
      </c>
      <c r="J15" s="20">
        <f>I15/I7</f>
        <v>-0.5613207547169812</v>
      </c>
      <c r="K15" s="21">
        <f>K12-K7</f>
        <v>77</v>
      </c>
      <c r="L15" s="20">
        <f>K15/K7</f>
        <v>0.2298507462686567</v>
      </c>
      <c r="M15" s="21">
        <f>M12-M7</f>
        <v>-13</v>
      </c>
      <c r="N15" s="20">
        <f>M15/M7</f>
        <v>-0.13541666666666666</v>
      </c>
      <c r="O15" s="21"/>
      <c r="P15" s="20"/>
      <c r="Q15" s="21">
        <f>Q12-Q9</f>
        <v>260</v>
      </c>
      <c r="R15" s="33">
        <f>Q15/Q9</f>
        <v>0.8695652173913043</v>
      </c>
    </row>
    <row r="49" ht="15.75" thickBot="1"/>
    <row r="50" spans="1:23" ht="29.25" thickBot="1">
      <c r="A50" s="191" t="s">
        <v>32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3"/>
      <c r="R50" s="194" t="s">
        <v>31</v>
      </c>
      <c r="S50" s="195"/>
      <c r="T50" s="195"/>
      <c r="U50" s="195"/>
      <c r="V50" s="195"/>
      <c r="W50" s="196"/>
    </row>
    <row r="51" ht="15.75" thickBot="1"/>
    <row r="52" spans="1:16" ht="38.25" thickBot="1">
      <c r="A52" s="110" t="s">
        <v>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/>
    </row>
    <row r="53" spans="1:16" s="50" customFormat="1" ht="19.5" thickBot="1">
      <c r="A53" s="47"/>
      <c r="B53" s="48"/>
      <c r="C53" s="132" t="s">
        <v>1</v>
      </c>
      <c r="D53" s="132"/>
      <c r="E53" s="80"/>
      <c r="F53" s="49"/>
      <c r="G53" s="147" t="s">
        <v>2</v>
      </c>
      <c r="H53" s="134"/>
      <c r="I53" s="128" t="s">
        <v>3</v>
      </c>
      <c r="J53" s="129"/>
      <c r="K53" s="135" t="s">
        <v>4</v>
      </c>
      <c r="L53" s="136"/>
      <c r="M53" s="137" t="s">
        <v>12</v>
      </c>
      <c r="N53" s="186"/>
      <c r="O53" s="148" t="s">
        <v>13</v>
      </c>
      <c r="P53" s="149"/>
    </row>
    <row r="54" spans="1:16" ht="15">
      <c r="A54" s="55" t="s">
        <v>14</v>
      </c>
      <c r="B54" s="1" t="s">
        <v>7</v>
      </c>
      <c r="C54" s="81" t="s">
        <v>8</v>
      </c>
      <c r="D54" s="94" t="s">
        <v>9</v>
      </c>
      <c r="E54" s="81" t="s">
        <v>10</v>
      </c>
      <c r="F54" s="3" t="s">
        <v>11</v>
      </c>
      <c r="G54" s="4" t="s">
        <v>8</v>
      </c>
      <c r="H54" s="1" t="s">
        <v>9</v>
      </c>
      <c r="I54" s="2" t="s">
        <v>8</v>
      </c>
      <c r="J54" s="1" t="s">
        <v>9</v>
      </c>
      <c r="K54" s="2" t="s">
        <v>8</v>
      </c>
      <c r="L54" s="1" t="s">
        <v>9</v>
      </c>
      <c r="M54" s="4" t="s">
        <v>8</v>
      </c>
      <c r="N54" s="106" t="s">
        <v>9</v>
      </c>
      <c r="O54" s="2" t="s">
        <v>8</v>
      </c>
      <c r="P54" s="3" t="s">
        <v>9</v>
      </c>
    </row>
    <row r="55" spans="1:16" ht="15.75" thickBot="1">
      <c r="A55" s="56">
        <v>2007</v>
      </c>
      <c r="B55" s="87">
        <v>1782</v>
      </c>
      <c r="C55" s="95">
        <f>F55+E55</f>
        <v>334</v>
      </c>
      <c r="D55" s="96">
        <f>C55/B55</f>
        <v>0.18742985409652077</v>
      </c>
      <c r="E55" s="82">
        <v>3</v>
      </c>
      <c r="F55" s="101">
        <f>SUM(G55,O55,I55,K55,M55,)</f>
        <v>331</v>
      </c>
      <c r="G55" s="6">
        <v>125</v>
      </c>
      <c r="H55" s="7">
        <f>G55/F55</f>
        <v>0.3776435045317221</v>
      </c>
      <c r="I55" s="8">
        <v>56</v>
      </c>
      <c r="J55" s="7">
        <f>I55/F55</f>
        <v>0.1691842900302115</v>
      </c>
      <c r="K55" s="8">
        <v>19</v>
      </c>
      <c r="L55" s="7">
        <f>K55/F55</f>
        <v>0.05740181268882175</v>
      </c>
      <c r="M55" s="6">
        <v>36</v>
      </c>
      <c r="N55" s="7">
        <f>M55/F55</f>
        <v>0.10876132930513595</v>
      </c>
      <c r="O55" s="6">
        <v>95</v>
      </c>
      <c r="P55" s="9">
        <f>O55/F55</f>
        <v>0.28700906344410876</v>
      </c>
    </row>
    <row r="56" spans="1:16" ht="19.5" thickBot="1">
      <c r="A56" s="141" t="s">
        <v>16</v>
      </c>
      <c r="B56" s="142"/>
      <c r="C56" s="142"/>
      <c r="D56" s="142"/>
      <c r="E56" s="142"/>
      <c r="F56" s="143"/>
      <c r="G56" s="11">
        <v>3</v>
      </c>
      <c r="H56" s="11"/>
      <c r="I56" s="14">
        <v>1</v>
      </c>
      <c r="J56" s="11"/>
      <c r="K56" s="14"/>
      <c r="L56" s="11"/>
      <c r="M56" s="11">
        <v>1</v>
      </c>
      <c r="N56" s="12"/>
      <c r="O56" s="11">
        <v>2</v>
      </c>
      <c r="P56" s="13"/>
    </row>
    <row r="57" spans="1:16" ht="19.5" thickBot="1">
      <c r="A57" s="67"/>
      <c r="B57" s="88"/>
      <c r="C57" s="68"/>
      <c r="D57" s="68"/>
      <c r="E57" s="69"/>
      <c r="F57" s="60"/>
      <c r="G57" s="11"/>
      <c r="H57" s="10"/>
      <c r="I57" s="10"/>
      <c r="J57" s="10"/>
      <c r="K57" s="10"/>
      <c r="L57" s="10"/>
      <c r="M57" s="11"/>
      <c r="N57" s="109"/>
      <c r="O57" s="5"/>
      <c r="P57" s="32"/>
    </row>
    <row r="58" spans="1:16" s="50" customFormat="1" ht="19.5" thickBot="1">
      <c r="A58" s="62"/>
      <c r="B58" s="63"/>
      <c r="C58" s="124" t="s">
        <v>1</v>
      </c>
      <c r="D58" s="124"/>
      <c r="E58" s="83"/>
      <c r="F58" s="54"/>
      <c r="G58" s="133" t="s">
        <v>2</v>
      </c>
      <c r="H58" s="134"/>
      <c r="I58" s="128" t="s">
        <v>3</v>
      </c>
      <c r="J58" s="129"/>
      <c r="K58" s="135" t="s">
        <v>4</v>
      </c>
      <c r="L58" s="136"/>
      <c r="M58" s="152" t="s">
        <v>5</v>
      </c>
      <c r="N58" s="153"/>
      <c r="O58" s="151" t="s">
        <v>6</v>
      </c>
      <c r="P58" s="131"/>
    </row>
    <row r="59" spans="1:16" ht="15">
      <c r="A59" s="55" t="s">
        <v>14</v>
      </c>
      <c r="B59" s="1" t="s">
        <v>7</v>
      </c>
      <c r="C59" s="81" t="s">
        <v>8</v>
      </c>
      <c r="D59" s="94" t="s">
        <v>9</v>
      </c>
      <c r="E59" s="81" t="s">
        <v>10</v>
      </c>
      <c r="F59" s="3" t="s">
        <v>11</v>
      </c>
      <c r="G59" s="4" t="s">
        <v>8</v>
      </c>
      <c r="H59" s="1" t="s">
        <v>9</v>
      </c>
      <c r="I59" s="2" t="s">
        <v>8</v>
      </c>
      <c r="J59" s="1" t="s">
        <v>9</v>
      </c>
      <c r="K59" s="2" t="s">
        <v>8</v>
      </c>
      <c r="L59" s="1" t="s">
        <v>9</v>
      </c>
      <c r="M59" s="4" t="s">
        <v>8</v>
      </c>
      <c r="N59" s="1" t="s">
        <v>9</v>
      </c>
      <c r="O59" s="4" t="s">
        <v>8</v>
      </c>
      <c r="P59" s="3" t="s">
        <v>9</v>
      </c>
    </row>
    <row r="60" spans="1:16" ht="15.75" thickBot="1">
      <c r="A60" s="64">
        <v>2011</v>
      </c>
      <c r="B60" s="87">
        <v>1874</v>
      </c>
      <c r="C60" s="95">
        <v>484</v>
      </c>
      <c r="D60" s="96">
        <f>C60/B60</f>
        <v>0.25827107790821774</v>
      </c>
      <c r="E60" s="82">
        <v>7</v>
      </c>
      <c r="F60" s="101">
        <f>SUM(G60,I60,K60,O60,M60,)</f>
        <v>477</v>
      </c>
      <c r="G60" s="6">
        <v>101</v>
      </c>
      <c r="H60" s="7">
        <f>G60/F60</f>
        <v>0.21174004192872117</v>
      </c>
      <c r="I60" s="8">
        <v>85</v>
      </c>
      <c r="J60" s="7">
        <f>I60/F60</f>
        <v>0.17819706498951782</v>
      </c>
      <c r="K60" s="8">
        <v>40</v>
      </c>
      <c r="L60" s="7">
        <f>K60/F60</f>
        <v>0.08385744234800839</v>
      </c>
      <c r="M60" s="6">
        <v>78</v>
      </c>
      <c r="N60" s="7">
        <f>M60/F60</f>
        <v>0.16352201257861634</v>
      </c>
      <c r="O60" s="6">
        <v>173</v>
      </c>
      <c r="P60" s="9">
        <f>O60/F60</f>
        <v>0.36268343815513626</v>
      </c>
    </row>
    <row r="61" spans="1:16" ht="19.5" thickBot="1">
      <c r="A61" s="144" t="s">
        <v>16</v>
      </c>
      <c r="B61" s="145"/>
      <c r="C61" s="145"/>
      <c r="D61" s="145"/>
      <c r="E61" s="145"/>
      <c r="F61" s="146"/>
      <c r="G61" s="11">
        <v>2</v>
      </c>
      <c r="H61" s="11"/>
      <c r="I61" s="14">
        <v>1</v>
      </c>
      <c r="J61" s="11"/>
      <c r="K61" s="14"/>
      <c r="L61" s="11"/>
      <c r="M61" s="14">
        <v>1</v>
      </c>
      <c r="N61" s="12"/>
      <c r="O61" s="11">
        <v>3</v>
      </c>
      <c r="P61" s="13"/>
    </row>
    <row r="62" spans="1:16" ht="19.5" thickBot="1">
      <c r="A62" s="24"/>
      <c r="B62" s="26"/>
      <c r="C62" s="25"/>
      <c r="D62" s="25"/>
      <c r="E62" s="71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3"/>
    </row>
    <row r="63" spans="1:16" s="22" customFormat="1" ht="21.75" thickBot="1">
      <c r="A63" s="116" t="s">
        <v>17</v>
      </c>
      <c r="B63" s="117"/>
      <c r="C63" s="117"/>
      <c r="D63" s="117"/>
      <c r="E63" s="117"/>
      <c r="F63" s="118"/>
      <c r="G63" s="19">
        <f>G60-G55</f>
        <v>-24</v>
      </c>
      <c r="H63" s="20">
        <f>G63/G55</f>
        <v>-0.192</v>
      </c>
      <c r="I63" s="19">
        <f>I60-I55</f>
        <v>29</v>
      </c>
      <c r="J63" s="20">
        <f>I63/I55</f>
        <v>0.5178571428571429</v>
      </c>
      <c r="K63" s="21">
        <f>K60-K55</f>
        <v>21</v>
      </c>
      <c r="L63" s="20">
        <f>K63/K55</f>
        <v>1.105263157894737</v>
      </c>
      <c r="M63" s="21"/>
      <c r="N63" s="20"/>
      <c r="O63" s="21">
        <f>O60-O55</f>
        <v>78</v>
      </c>
      <c r="P63" s="33">
        <f>O63/O55</f>
        <v>0.8210526315789474</v>
      </c>
    </row>
    <row r="66" ht="15.75" thickBot="1"/>
    <row r="67" spans="1:16" ht="38.25" thickBot="1">
      <c r="A67" s="110" t="s">
        <v>15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2"/>
    </row>
    <row r="68" spans="1:16" s="50" customFormat="1" ht="19.5" thickBot="1">
      <c r="A68" s="47"/>
      <c r="B68" s="48"/>
      <c r="C68" s="132" t="s">
        <v>1</v>
      </c>
      <c r="D68" s="132"/>
      <c r="E68" s="80"/>
      <c r="F68" s="49"/>
      <c r="G68" s="147" t="s">
        <v>2</v>
      </c>
      <c r="H68" s="134"/>
      <c r="I68" s="128" t="s">
        <v>3</v>
      </c>
      <c r="J68" s="129"/>
      <c r="K68" s="135" t="s">
        <v>4</v>
      </c>
      <c r="L68" s="136"/>
      <c r="M68" s="51"/>
      <c r="N68" s="52"/>
      <c r="O68" s="148" t="s">
        <v>13</v>
      </c>
      <c r="P68" s="149"/>
    </row>
    <row r="69" spans="1:16" ht="15">
      <c r="A69" s="55" t="s">
        <v>14</v>
      </c>
      <c r="B69" s="1" t="s">
        <v>7</v>
      </c>
      <c r="C69" s="81" t="s">
        <v>8</v>
      </c>
      <c r="D69" s="94" t="s">
        <v>9</v>
      </c>
      <c r="E69" s="81" t="s">
        <v>10</v>
      </c>
      <c r="F69" s="3" t="s">
        <v>11</v>
      </c>
      <c r="G69" s="36" t="s">
        <v>8</v>
      </c>
      <c r="H69" s="1" t="s">
        <v>9</v>
      </c>
      <c r="I69" s="2" t="s">
        <v>8</v>
      </c>
      <c r="J69" s="1" t="s">
        <v>9</v>
      </c>
      <c r="K69" s="2" t="s">
        <v>8</v>
      </c>
      <c r="L69" s="1" t="s">
        <v>9</v>
      </c>
      <c r="M69" s="41"/>
      <c r="N69" s="42"/>
      <c r="O69" s="2" t="s">
        <v>8</v>
      </c>
      <c r="P69" s="3" t="s">
        <v>9</v>
      </c>
    </row>
    <row r="70" spans="1:16" ht="15.75" thickBot="1">
      <c r="A70" s="56">
        <v>2007</v>
      </c>
      <c r="B70" s="87">
        <v>368</v>
      </c>
      <c r="C70" s="95">
        <f>F70+E70</f>
        <v>115</v>
      </c>
      <c r="D70" s="96">
        <f>C70/B70</f>
        <v>0.3125</v>
      </c>
      <c r="E70" s="82">
        <v>1</v>
      </c>
      <c r="F70" s="101">
        <f>SUM(G70,I70,K70,O70)</f>
        <v>114</v>
      </c>
      <c r="G70" s="37">
        <v>27</v>
      </c>
      <c r="H70" s="7">
        <f>G70/F70</f>
        <v>0.23684210526315788</v>
      </c>
      <c r="I70" s="8">
        <v>17</v>
      </c>
      <c r="J70" s="7">
        <f>I70/F70</f>
        <v>0.14912280701754385</v>
      </c>
      <c r="K70" s="8">
        <v>34</v>
      </c>
      <c r="L70" s="7">
        <f>K70/F70</f>
        <v>0.2982456140350877</v>
      </c>
      <c r="M70" s="40"/>
      <c r="N70" s="39"/>
      <c r="O70" s="8">
        <v>36</v>
      </c>
      <c r="P70" s="9">
        <f>O70/F70</f>
        <v>0.3157894736842105</v>
      </c>
    </row>
    <row r="71" spans="1:16" ht="19.5" thickBot="1">
      <c r="A71" s="121" t="s">
        <v>16</v>
      </c>
      <c r="B71" s="122"/>
      <c r="C71" s="122"/>
      <c r="D71" s="122"/>
      <c r="E71" s="122"/>
      <c r="F71" s="123"/>
      <c r="G71" s="15">
        <v>1</v>
      </c>
      <c r="H71" s="12"/>
      <c r="I71" s="11">
        <v>1</v>
      </c>
      <c r="J71" s="11"/>
      <c r="K71" s="14">
        <v>1</v>
      </c>
      <c r="L71" s="12"/>
      <c r="M71" s="38"/>
      <c r="N71" s="38"/>
      <c r="O71" s="11">
        <v>2</v>
      </c>
      <c r="P71" s="13"/>
    </row>
    <row r="72" spans="1:16" ht="19.5" thickBot="1">
      <c r="A72" s="65"/>
      <c r="B72" s="89"/>
      <c r="C72" s="66"/>
      <c r="D72" s="66"/>
      <c r="E72" s="72"/>
      <c r="F72" s="60"/>
      <c r="G72" s="17"/>
      <c r="H72" s="17"/>
      <c r="I72" s="17"/>
      <c r="J72" s="17"/>
      <c r="K72" s="17"/>
      <c r="L72" s="17"/>
      <c r="M72" s="5"/>
      <c r="N72" s="5"/>
      <c r="O72" s="17"/>
      <c r="P72" s="18"/>
    </row>
    <row r="73" spans="1:16" s="50" customFormat="1" ht="19.5" thickBot="1">
      <c r="A73" s="62"/>
      <c r="B73" s="63"/>
      <c r="C73" s="124" t="s">
        <v>1</v>
      </c>
      <c r="D73" s="124"/>
      <c r="E73" s="83"/>
      <c r="F73" s="53"/>
      <c r="G73" s="147" t="s">
        <v>2</v>
      </c>
      <c r="H73" s="134"/>
      <c r="I73" s="128" t="s">
        <v>3</v>
      </c>
      <c r="J73" s="129"/>
      <c r="K73" s="135" t="s">
        <v>4</v>
      </c>
      <c r="L73" s="136"/>
      <c r="M73" s="51"/>
      <c r="N73" s="52"/>
      <c r="O73" s="130" t="s">
        <v>6</v>
      </c>
      <c r="P73" s="131"/>
    </row>
    <row r="74" spans="1:16" ht="15">
      <c r="A74" s="55" t="s">
        <v>14</v>
      </c>
      <c r="B74" s="1" t="s">
        <v>7</v>
      </c>
      <c r="C74" s="81" t="s">
        <v>8</v>
      </c>
      <c r="D74" s="94" t="s">
        <v>9</v>
      </c>
      <c r="E74" s="81" t="s">
        <v>10</v>
      </c>
      <c r="F74" s="3" t="s">
        <v>11</v>
      </c>
      <c r="G74" s="36" t="s">
        <v>8</v>
      </c>
      <c r="H74" s="1" t="s">
        <v>9</v>
      </c>
      <c r="I74" s="2" t="s">
        <v>8</v>
      </c>
      <c r="J74" s="1" t="s">
        <v>9</v>
      </c>
      <c r="K74" s="2" t="s">
        <v>8</v>
      </c>
      <c r="L74" s="1" t="s">
        <v>9</v>
      </c>
      <c r="M74" s="44"/>
      <c r="N74" s="5"/>
      <c r="O74" s="2" t="s">
        <v>8</v>
      </c>
      <c r="P74" s="3" t="s">
        <v>9</v>
      </c>
    </row>
    <row r="75" spans="1:16" ht="15.75" thickBot="1">
      <c r="A75" s="64">
        <v>2011</v>
      </c>
      <c r="B75" s="87">
        <v>357</v>
      </c>
      <c r="C75" s="95">
        <v>113</v>
      </c>
      <c r="D75" s="96">
        <f>C75/B75</f>
        <v>0.3165266106442577</v>
      </c>
      <c r="E75" s="82">
        <v>2</v>
      </c>
      <c r="F75" s="101">
        <v>111</v>
      </c>
      <c r="G75" s="37">
        <v>18</v>
      </c>
      <c r="H75" s="7">
        <f>G75/F75</f>
        <v>0.16216216216216217</v>
      </c>
      <c r="I75" s="8">
        <v>29</v>
      </c>
      <c r="J75" s="7">
        <f>I75/F75</f>
        <v>0.26126126126126126</v>
      </c>
      <c r="K75" s="8">
        <v>21</v>
      </c>
      <c r="L75" s="7">
        <f>K75/F75</f>
        <v>0.1891891891891892</v>
      </c>
      <c r="M75" s="45"/>
      <c r="N75" s="43"/>
      <c r="O75" s="8">
        <v>43</v>
      </c>
      <c r="P75" s="9">
        <f>O75/F75</f>
        <v>0.38738738738738737</v>
      </c>
    </row>
    <row r="76" spans="1:16" ht="19.5" thickBot="1">
      <c r="A76" s="113" t="s">
        <v>16</v>
      </c>
      <c r="B76" s="114"/>
      <c r="C76" s="114"/>
      <c r="D76" s="114"/>
      <c r="E76" s="114"/>
      <c r="F76" s="115"/>
      <c r="G76" s="15">
        <v>1</v>
      </c>
      <c r="H76" s="11"/>
      <c r="I76" s="14">
        <v>1</v>
      </c>
      <c r="J76" s="11"/>
      <c r="K76" s="14">
        <v>1</v>
      </c>
      <c r="L76" s="12"/>
      <c r="M76" s="38"/>
      <c r="N76" s="38"/>
      <c r="O76" s="14">
        <v>2</v>
      </c>
      <c r="P76" s="13"/>
    </row>
    <row r="77" spans="1:16" ht="15.75" thickBot="1">
      <c r="A77" s="31"/>
      <c r="B77" s="90"/>
      <c r="C77" s="97"/>
      <c r="D77" s="97"/>
      <c r="E77" s="73"/>
      <c r="F77" s="90"/>
      <c r="G77" s="38"/>
      <c r="H77" s="5"/>
      <c r="I77" s="5"/>
      <c r="J77" s="5"/>
      <c r="K77" s="5"/>
      <c r="L77" s="5"/>
      <c r="M77" s="16"/>
      <c r="N77" s="16"/>
      <c r="O77" s="5"/>
      <c r="P77" s="32"/>
    </row>
    <row r="78" spans="1:16" s="22" customFormat="1" ht="21.75" thickBot="1">
      <c r="A78" s="116" t="s">
        <v>17</v>
      </c>
      <c r="B78" s="117"/>
      <c r="C78" s="117"/>
      <c r="D78" s="117"/>
      <c r="E78" s="117"/>
      <c r="F78" s="118"/>
      <c r="G78" s="19">
        <f>G75-G70</f>
        <v>-9</v>
      </c>
      <c r="H78" s="20">
        <f>G78/G70</f>
        <v>-0.3333333333333333</v>
      </c>
      <c r="I78" s="21">
        <f>I75-I70</f>
        <v>12</v>
      </c>
      <c r="J78" s="20">
        <f>I78/I70</f>
        <v>0.7058823529411765</v>
      </c>
      <c r="K78" s="21">
        <f>K75-K70</f>
        <v>-13</v>
      </c>
      <c r="L78" s="20">
        <f>K78/K70</f>
        <v>-0.38235294117647056</v>
      </c>
      <c r="M78" s="35"/>
      <c r="N78" s="35"/>
      <c r="O78" s="21">
        <f>O75-O70</f>
        <v>7</v>
      </c>
      <c r="P78" s="33">
        <f>O78/O70</f>
        <v>0.19444444444444445</v>
      </c>
    </row>
    <row r="81" ht="15.75" thickBot="1"/>
    <row r="82" spans="1:16" ht="38.25" thickBot="1">
      <c r="A82" s="110" t="s">
        <v>18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2"/>
    </row>
    <row r="83" spans="1:16" s="50" customFormat="1" ht="19.5" thickBot="1">
      <c r="A83" s="47"/>
      <c r="B83" s="48"/>
      <c r="C83" s="132" t="s">
        <v>1</v>
      </c>
      <c r="D83" s="132"/>
      <c r="E83" s="80"/>
      <c r="F83" s="49"/>
      <c r="G83" s="133" t="s">
        <v>2</v>
      </c>
      <c r="H83" s="134"/>
      <c r="I83" s="137" t="s">
        <v>12</v>
      </c>
      <c r="J83" s="138"/>
      <c r="K83" s="128" t="s">
        <v>3</v>
      </c>
      <c r="L83" s="129"/>
      <c r="M83" s="135" t="s">
        <v>4</v>
      </c>
      <c r="N83" s="136"/>
      <c r="O83" s="148" t="s">
        <v>13</v>
      </c>
      <c r="P83" s="149"/>
    </row>
    <row r="84" spans="1:16" ht="15">
      <c r="A84" s="55" t="s">
        <v>14</v>
      </c>
      <c r="B84" s="1" t="s">
        <v>7</v>
      </c>
      <c r="C84" s="81" t="s">
        <v>8</v>
      </c>
      <c r="D84" s="94" t="s">
        <v>9</v>
      </c>
      <c r="E84" s="81" t="s">
        <v>10</v>
      </c>
      <c r="F84" s="3" t="s">
        <v>11</v>
      </c>
      <c r="G84" s="4" t="s">
        <v>8</v>
      </c>
      <c r="H84" s="1" t="s">
        <v>9</v>
      </c>
      <c r="I84" s="2" t="s">
        <v>8</v>
      </c>
      <c r="J84" s="1" t="s">
        <v>9</v>
      </c>
      <c r="K84" s="2" t="s">
        <v>8</v>
      </c>
      <c r="L84" s="1" t="s">
        <v>9</v>
      </c>
      <c r="M84" s="2" t="s">
        <v>8</v>
      </c>
      <c r="N84" s="1" t="s">
        <v>9</v>
      </c>
      <c r="O84" s="2" t="s">
        <v>8</v>
      </c>
      <c r="P84" s="3" t="s">
        <v>9</v>
      </c>
    </row>
    <row r="85" spans="1:16" ht="15.75" thickBot="1">
      <c r="A85" s="56">
        <v>2007</v>
      </c>
      <c r="B85" s="91">
        <v>600</v>
      </c>
      <c r="C85" s="98">
        <f>F85+E85</f>
        <v>187</v>
      </c>
      <c r="D85" s="99">
        <f>C85/B85</f>
        <v>0.31166666666666665</v>
      </c>
      <c r="E85" s="84">
        <v>13</v>
      </c>
      <c r="F85" s="102">
        <f>SUM(G85,I85,K85,M85,O85,)</f>
        <v>174</v>
      </c>
      <c r="G85" s="27">
        <v>69</v>
      </c>
      <c r="H85" s="29">
        <f>G85/F85</f>
        <v>0.39655172413793105</v>
      </c>
      <c r="I85" s="28">
        <v>31</v>
      </c>
      <c r="J85" s="29">
        <f>I85/F85</f>
        <v>0.1781609195402299</v>
      </c>
      <c r="K85" s="28">
        <v>42</v>
      </c>
      <c r="L85" s="29">
        <f>K85/F85</f>
        <v>0.2413793103448276</v>
      </c>
      <c r="M85" s="28">
        <v>12</v>
      </c>
      <c r="N85" s="29">
        <f>M85/F85</f>
        <v>0.06896551724137931</v>
      </c>
      <c r="O85" s="28">
        <v>20</v>
      </c>
      <c r="P85" s="30">
        <f>O85/F85</f>
        <v>0.11494252873563218</v>
      </c>
    </row>
    <row r="86" spans="1:16" ht="19.5" thickBot="1">
      <c r="A86" s="121" t="s">
        <v>16</v>
      </c>
      <c r="B86" s="122"/>
      <c r="C86" s="122"/>
      <c r="D86" s="122"/>
      <c r="E86" s="122"/>
      <c r="F86" s="123"/>
      <c r="G86" s="15">
        <v>3</v>
      </c>
      <c r="H86" s="12"/>
      <c r="I86" s="11">
        <v>1</v>
      </c>
      <c r="J86" s="11"/>
      <c r="K86" s="14">
        <v>1</v>
      </c>
      <c r="L86" s="12"/>
      <c r="M86" s="11">
        <v>0</v>
      </c>
      <c r="N86" s="11"/>
      <c r="O86" s="14">
        <v>0</v>
      </c>
      <c r="P86" s="13"/>
    </row>
    <row r="87" spans="1:16" ht="15.75" thickBot="1">
      <c r="A87" s="61"/>
      <c r="B87" s="92"/>
      <c r="C87" s="100"/>
      <c r="D87" s="100"/>
      <c r="E87" s="74"/>
      <c r="F87" s="92"/>
      <c r="G87" s="5"/>
      <c r="H87" s="5"/>
      <c r="I87" s="5"/>
      <c r="J87" s="5"/>
      <c r="K87" s="5"/>
      <c r="L87" s="5"/>
      <c r="M87" s="5"/>
      <c r="N87" s="5"/>
      <c r="O87" s="5"/>
      <c r="P87" s="32"/>
    </row>
    <row r="88" spans="1:16" s="50" customFormat="1" ht="19.5" thickBot="1">
      <c r="A88" s="62"/>
      <c r="B88" s="63"/>
      <c r="C88" s="124" t="s">
        <v>1</v>
      </c>
      <c r="D88" s="124"/>
      <c r="E88" s="83"/>
      <c r="F88" s="53"/>
      <c r="G88" s="133" t="s">
        <v>2</v>
      </c>
      <c r="H88" s="134"/>
      <c r="I88" s="137" t="s">
        <v>12</v>
      </c>
      <c r="J88" s="138"/>
      <c r="K88" s="128" t="s">
        <v>3</v>
      </c>
      <c r="L88" s="129"/>
      <c r="M88" s="135" t="s">
        <v>4</v>
      </c>
      <c r="N88" s="136"/>
      <c r="O88" s="130" t="s">
        <v>6</v>
      </c>
      <c r="P88" s="131"/>
    </row>
    <row r="89" spans="1:16" ht="15">
      <c r="A89" s="55" t="s">
        <v>14</v>
      </c>
      <c r="B89" s="1" t="s">
        <v>7</v>
      </c>
      <c r="C89" s="81" t="s">
        <v>8</v>
      </c>
      <c r="D89" s="94" t="s">
        <v>9</v>
      </c>
      <c r="E89" s="81" t="s">
        <v>10</v>
      </c>
      <c r="F89" s="3" t="s">
        <v>11</v>
      </c>
      <c r="G89" s="4" t="s">
        <v>8</v>
      </c>
      <c r="H89" s="1" t="s">
        <v>9</v>
      </c>
      <c r="I89" s="2" t="s">
        <v>8</v>
      </c>
      <c r="J89" s="1" t="s">
        <v>9</v>
      </c>
      <c r="K89" s="2" t="s">
        <v>8</v>
      </c>
      <c r="L89" s="1" t="s">
        <v>9</v>
      </c>
      <c r="M89" s="2" t="s">
        <v>8</v>
      </c>
      <c r="N89" s="1" t="s">
        <v>9</v>
      </c>
      <c r="O89" s="2" t="s">
        <v>8</v>
      </c>
      <c r="P89" s="3" t="s">
        <v>9</v>
      </c>
    </row>
    <row r="90" spans="1:16" ht="15.75" thickBot="1">
      <c r="A90" s="64">
        <v>2011</v>
      </c>
      <c r="B90" s="91">
        <v>599</v>
      </c>
      <c r="C90" s="98">
        <v>225</v>
      </c>
      <c r="D90" s="99">
        <f>C90/B90</f>
        <v>0.3756260434056761</v>
      </c>
      <c r="E90" s="84">
        <v>4</v>
      </c>
      <c r="F90" s="102">
        <f>SUM(G90,I90,K90,M90,O90,)</f>
        <v>221</v>
      </c>
      <c r="G90" s="27">
        <v>51</v>
      </c>
      <c r="H90" s="29">
        <f>G90/F90</f>
        <v>0.23076923076923078</v>
      </c>
      <c r="I90" s="28">
        <v>38</v>
      </c>
      <c r="J90" s="29">
        <f>I90/F90</f>
        <v>0.17194570135746606</v>
      </c>
      <c r="K90" s="28">
        <v>32</v>
      </c>
      <c r="L90" s="29">
        <f>K90/F90</f>
        <v>0.14479638009049775</v>
      </c>
      <c r="M90" s="28">
        <v>22</v>
      </c>
      <c r="N90" s="29">
        <f>M90/F90</f>
        <v>0.09954751131221719</v>
      </c>
      <c r="O90" s="28">
        <v>78</v>
      </c>
      <c r="P90" s="30">
        <f>O90/F90</f>
        <v>0.35294117647058826</v>
      </c>
    </row>
    <row r="91" spans="1:16" ht="19.5" thickBot="1">
      <c r="A91" s="113" t="s">
        <v>16</v>
      </c>
      <c r="B91" s="114"/>
      <c r="C91" s="114"/>
      <c r="D91" s="114"/>
      <c r="E91" s="114"/>
      <c r="F91" s="115"/>
      <c r="G91" s="15">
        <v>1</v>
      </c>
      <c r="H91" s="12"/>
      <c r="I91" s="11">
        <v>1</v>
      </c>
      <c r="J91" s="11"/>
      <c r="K91" s="14">
        <v>1</v>
      </c>
      <c r="L91" s="12"/>
      <c r="M91" s="11">
        <v>0</v>
      </c>
      <c r="N91" s="11"/>
      <c r="O91" s="14">
        <v>2</v>
      </c>
      <c r="P91" s="13"/>
    </row>
    <row r="92" spans="1:16" ht="15.75" thickBot="1">
      <c r="A92" s="31"/>
      <c r="B92" s="90"/>
      <c r="C92" s="97"/>
      <c r="D92" s="97"/>
      <c r="E92" s="73"/>
      <c r="F92" s="90"/>
      <c r="G92" s="5"/>
      <c r="H92" s="5"/>
      <c r="I92" s="5"/>
      <c r="J92" s="5"/>
      <c r="K92" s="5"/>
      <c r="L92" s="5"/>
      <c r="M92" s="5"/>
      <c r="N92" s="5"/>
      <c r="O92" s="5"/>
      <c r="P92" s="32"/>
    </row>
    <row r="93" spans="1:16" ht="21.75" thickBot="1">
      <c r="A93" s="116" t="s">
        <v>17</v>
      </c>
      <c r="B93" s="117"/>
      <c r="C93" s="117"/>
      <c r="D93" s="117"/>
      <c r="E93" s="117"/>
      <c r="F93" s="118"/>
      <c r="G93" s="19">
        <f>G90-G85</f>
        <v>-18</v>
      </c>
      <c r="H93" s="20">
        <f>G93/G85</f>
        <v>-0.2608695652173913</v>
      </c>
      <c r="I93" s="21">
        <f>I90-I85</f>
        <v>7</v>
      </c>
      <c r="J93" s="20">
        <f>I93/I85</f>
        <v>0.22580645161290322</v>
      </c>
      <c r="K93" s="21">
        <f>K90-K85</f>
        <v>-10</v>
      </c>
      <c r="L93" s="20">
        <f>K93/K85</f>
        <v>-0.23809523809523808</v>
      </c>
      <c r="M93" s="21">
        <f>M90-M85</f>
        <v>10</v>
      </c>
      <c r="N93" s="23">
        <f>M93/M85</f>
        <v>0.8333333333333334</v>
      </c>
      <c r="O93" s="21">
        <f>O90-O85</f>
        <v>58</v>
      </c>
      <c r="P93" s="33">
        <f>O93/O85</f>
        <v>2.9</v>
      </c>
    </row>
    <row r="96" ht="15.75" thickBot="1"/>
    <row r="97" spans="1:16" ht="38.25" thickBot="1">
      <c r="A97" s="110" t="s">
        <v>19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2"/>
    </row>
    <row r="98" spans="1:16" s="50" customFormat="1" ht="19.5" thickBot="1">
      <c r="A98" s="47"/>
      <c r="B98" s="48"/>
      <c r="C98" s="132" t="s">
        <v>1</v>
      </c>
      <c r="D98" s="132"/>
      <c r="E98" s="80"/>
      <c r="F98" s="49"/>
      <c r="G98" s="133" t="s">
        <v>2</v>
      </c>
      <c r="H98" s="134"/>
      <c r="I98" s="137" t="s">
        <v>12</v>
      </c>
      <c r="J98" s="138"/>
      <c r="K98" s="119"/>
      <c r="L98" s="127"/>
      <c r="M98" s="135" t="s">
        <v>4</v>
      </c>
      <c r="N98" s="136"/>
      <c r="O98" s="119"/>
      <c r="P98" s="120"/>
    </row>
    <row r="99" spans="1:16" ht="15">
      <c r="A99" s="55" t="s">
        <v>14</v>
      </c>
      <c r="B99" s="1" t="s">
        <v>7</v>
      </c>
      <c r="C99" s="81" t="s">
        <v>8</v>
      </c>
      <c r="D99" s="94" t="s">
        <v>9</v>
      </c>
      <c r="E99" s="81" t="s">
        <v>10</v>
      </c>
      <c r="F99" s="3" t="s">
        <v>11</v>
      </c>
      <c r="G99" s="4" t="s">
        <v>8</v>
      </c>
      <c r="H99" s="1" t="s">
        <v>9</v>
      </c>
      <c r="I99" s="2" t="s">
        <v>8</v>
      </c>
      <c r="J99" s="1" t="s">
        <v>9</v>
      </c>
      <c r="K99" s="2"/>
      <c r="L99" s="1"/>
      <c r="M99" s="2" t="s">
        <v>8</v>
      </c>
      <c r="N99" s="1" t="s">
        <v>9</v>
      </c>
      <c r="O99" s="2"/>
      <c r="P99" s="3"/>
    </row>
    <row r="100" spans="1:16" ht="15.75" thickBot="1">
      <c r="A100" s="56">
        <v>2007</v>
      </c>
      <c r="B100" s="91">
        <v>533</v>
      </c>
      <c r="C100" s="98">
        <f>F100+E100</f>
        <v>118</v>
      </c>
      <c r="D100" s="99">
        <f>C100/B100</f>
        <v>0.22138836772983114</v>
      </c>
      <c r="E100" s="84">
        <v>3</v>
      </c>
      <c r="F100" s="102">
        <f>SUM(G100,I100,K100,M100,O100,)</f>
        <v>115</v>
      </c>
      <c r="G100" s="27">
        <v>55</v>
      </c>
      <c r="H100" s="29">
        <f>G100/F100</f>
        <v>0.4782608695652174</v>
      </c>
      <c r="I100" s="28">
        <v>44</v>
      </c>
      <c r="J100" s="29">
        <f>I100/F100</f>
        <v>0.3826086956521739</v>
      </c>
      <c r="K100" s="34"/>
      <c r="L100" s="29"/>
      <c r="M100" s="28">
        <v>16</v>
      </c>
      <c r="N100" s="29">
        <f>M100/F100</f>
        <v>0.1391304347826087</v>
      </c>
      <c r="O100" s="34"/>
      <c r="P100" s="30"/>
    </row>
    <row r="101" spans="1:16" ht="19.5" thickBot="1">
      <c r="A101" s="121" t="s">
        <v>16</v>
      </c>
      <c r="B101" s="122"/>
      <c r="C101" s="122"/>
      <c r="D101" s="122"/>
      <c r="E101" s="122"/>
      <c r="F101" s="123"/>
      <c r="G101" s="15">
        <v>3</v>
      </c>
      <c r="H101" s="12"/>
      <c r="I101" s="11">
        <v>2</v>
      </c>
      <c r="J101" s="11"/>
      <c r="K101" s="14"/>
      <c r="L101" s="12"/>
      <c r="M101" s="11">
        <v>0</v>
      </c>
      <c r="N101" s="11"/>
      <c r="O101" s="14"/>
      <c r="P101" s="13"/>
    </row>
    <row r="102" spans="1:16" ht="15.75" thickBot="1">
      <c r="A102" s="61"/>
      <c r="B102" s="92"/>
      <c r="C102" s="100"/>
      <c r="D102" s="100"/>
      <c r="E102" s="74"/>
      <c r="F102" s="92"/>
      <c r="G102" s="5"/>
      <c r="H102" s="5"/>
      <c r="I102" s="5"/>
      <c r="J102" s="5"/>
      <c r="K102" s="5"/>
      <c r="L102" s="5"/>
      <c r="M102" s="5"/>
      <c r="N102" s="5"/>
      <c r="O102" s="5"/>
      <c r="P102" s="32"/>
    </row>
    <row r="103" spans="1:16" s="50" customFormat="1" ht="19.5" thickBot="1">
      <c r="A103" s="62"/>
      <c r="B103" s="63"/>
      <c r="C103" s="124" t="s">
        <v>1</v>
      </c>
      <c r="D103" s="124"/>
      <c r="E103" s="83"/>
      <c r="F103" s="53"/>
      <c r="G103" s="133" t="s">
        <v>2</v>
      </c>
      <c r="H103" s="134"/>
      <c r="I103" s="137" t="s">
        <v>12</v>
      </c>
      <c r="J103" s="138"/>
      <c r="K103" s="128" t="s">
        <v>3</v>
      </c>
      <c r="L103" s="129"/>
      <c r="M103" s="139"/>
      <c r="N103" s="140"/>
      <c r="O103" s="130" t="s">
        <v>6</v>
      </c>
      <c r="P103" s="131"/>
    </row>
    <row r="104" spans="1:16" ht="15">
      <c r="A104" s="55" t="s">
        <v>14</v>
      </c>
      <c r="B104" s="1" t="s">
        <v>7</v>
      </c>
      <c r="C104" s="81" t="s">
        <v>8</v>
      </c>
      <c r="D104" s="94" t="s">
        <v>9</v>
      </c>
      <c r="E104" s="81" t="s">
        <v>10</v>
      </c>
      <c r="F104" s="3" t="s">
        <v>11</v>
      </c>
      <c r="G104" s="4" t="s">
        <v>8</v>
      </c>
      <c r="H104" s="1" t="s">
        <v>9</v>
      </c>
      <c r="I104" s="2" t="s">
        <v>8</v>
      </c>
      <c r="J104" s="1" t="s">
        <v>9</v>
      </c>
      <c r="K104" s="2" t="s">
        <v>8</v>
      </c>
      <c r="L104" s="1" t="s">
        <v>9</v>
      </c>
      <c r="M104" s="2"/>
      <c r="N104" s="1"/>
      <c r="O104" s="2" t="s">
        <v>8</v>
      </c>
      <c r="P104" s="3" t="s">
        <v>9</v>
      </c>
    </row>
    <row r="105" spans="1:16" ht="15.75" thickBot="1">
      <c r="A105" s="64">
        <v>2011</v>
      </c>
      <c r="B105" s="91">
        <v>507</v>
      </c>
      <c r="C105" s="98">
        <v>119</v>
      </c>
      <c r="D105" s="99">
        <f>C105/B105</f>
        <v>0.23471400394477318</v>
      </c>
      <c r="E105" s="84">
        <v>1</v>
      </c>
      <c r="F105" s="102">
        <v>118</v>
      </c>
      <c r="G105" s="27">
        <v>32</v>
      </c>
      <c r="H105" s="29">
        <f>G105/F105</f>
        <v>0.2711864406779661</v>
      </c>
      <c r="I105" s="28">
        <v>29</v>
      </c>
      <c r="J105" s="29">
        <f>I105/F105</f>
        <v>0.2457627118644068</v>
      </c>
      <c r="K105" s="28">
        <v>11</v>
      </c>
      <c r="L105" s="29">
        <f>K105/F105</f>
        <v>0.09322033898305085</v>
      </c>
      <c r="M105" s="46"/>
      <c r="N105" s="29"/>
      <c r="O105" s="28">
        <v>46</v>
      </c>
      <c r="P105" s="30">
        <f>O105/F105</f>
        <v>0.3898305084745763</v>
      </c>
    </row>
    <row r="106" spans="1:16" ht="19.5" thickBot="1">
      <c r="A106" s="113" t="s">
        <v>16</v>
      </c>
      <c r="B106" s="114"/>
      <c r="C106" s="114"/>
      <c r="D106" s="114"/>
      <c r="E106" s="114"/>
      <c r="F106" s="115"/>
      <c r="G106" s="15">
        <v>2</v>
      </c>
      <c r="H106" s="12"/>
      <c r="I106" s="11">
        <v>1</v>
      </c>
      <c r="J106" s="11"/>
      <c r="K106" s="14">
        <v>0</v>
      </c>
      <c r="L106" s="12"/>
      <c r="M106" s="11"/>
      <c r="N106" s="11"/>
      <c r="O106" s="14">
        <v>2</v>
      </c>
      <c r="P106" s="13"/>
    </row>
    <row r="107" spans="1:16" ht="15.75" thickBot="1">
      <c r="A107" s="31"/>
      <c r="B107" s="90"/>
      <c r="C107" s="97"/>
      <c r="D107" s="97"/>
      <c r="E107" s="73"/>
      <c r="F107" s="90"/>
      <c r="G107" s="5"/>
      <c r="H107" s="5"/>
      <c r="I107" s="5"/>
      <c r="J107" s="5"/>
      <c r="K107" s="5"/>
      <c r="L107" s="5"/>
      <c r="M107" s="5"/>
      <c r="N107" s="5"/>
      <c r="O107" s="5"/>
      <c r="P107" s="32"/>
    </row>
    <row r="108" spans="1:16" ht="21.75" thickBot="1">
      <c r="A108" s="116" t="s">
        <v>17</v>
      </c>
      <c r="B108" s="117"/>
      <c r="C108" s="117"/>
      <c r="D108" s="117"/>
      <c r="E108" s="117"/>
      <c r="F108" s="118"/>
      <c r="G108" s="19">
        <f>G105-G100</f>
        <v>-23</v>
      </c>
      <c r="H108" s="20">
        <f>G108/G100</f>
        <v>-0.41818181818181815</v>
      </c>
      <c r="I108" s="21">
        <f>I105-I100</f>
        <v>-15</v>
      </c>
      <c r="J108" s="20">
        <f>I108/I100</f>
        <v>-0.3409090909090909</v>
      </c>
      <c r="K108" s="21"/>
      <c r="L108" s="20"/>
      <c r="M108" s="21"/>
      <c r="N108" s="23"/>
      <c r="O108" s="21"/>
      <c r="P108" s="33"/>
    </row>
    <row r="111" ht="15.75" thickBot="1"/>
    <row r="112" spans="1:16" ht="38.25" thickBot="1">
      <c r="A112" s="110" t="s">
        <v>20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2"/>
    </row>
    <row r="113" spans="1:16" s="50" customFormat="1" ht="19.5" thickBot="1">
      <c r="A113" s="47"/>
      <c r="B113" s="48"/>
      <c r="C113" s="132" t="s">
        <v>1</v>
      </c>
      <c r="D113" s="132"/>
      <c r="E113" s="80"/>
      <c r="F113" s="49"/>
      <c r="G113" s="133" t="s">
        <v>2</v>
      </c>
      <c r="H113" s="134"/>
      <c r="I113" s="119"/>
      <c r="J113" s="127"/>
      <c r="K113" s="128" t="s">
        <v>3</v>
      </c>
      <c r="L113" s="129"/>
      <c r="M113" s="135" t="s">
        <v>4</v>
      </c>
      <c r="N113" s="136"/>
      <c r="O113" s="119"/>
      <c r="P113" s="120"/>
    </row>
    <row r="114" spans="1:16" ht="15">
      <c r="A114" s="55" t="s">
        <v>14</v>
      </c>
      <c r="B114" s="1" t="s">
        <v>7</v>
      </c>
      <c r="C114" s="81" t="s">
        <v>8</v>
      </c>
      <c r="D114" s="94" t="s">
        <v>9</v>
      </c>
      <c r="E114" s="81" t="s">
        <v>10</v>
      </c>
      <c r="F114" s="3" t="s">
        <v>11</v>
      </c>
      <c r="G114" s="4" t="s">
        <v>8</v>
      </c>
      <c r="H114" s="1" t="s">
        <v>9</v>
      </c>
      <c r="I114" s="2"/>
      <c r="J114" s="1"/>
      <c r="K114" s="2" t="s">
        <v>8</v>
      </c>
      <c r="L114" s="1" t="s">
        <v>9</v>
      </c>
      <c r="M114" s="2" t="s">
        <v>8</v>
      </c>
      <c r="N114" s="1" t="s">
        <v>9</v>
      </c>
      <c r="O114" s="2"/>
      <c r="P114" s="3"/>
    </row>
    <row r="115" spans="1:16" ht="15.75" thickBot="1">
      <c r="A115" s="56">
        <v>2007</v>
      </c>
      <c r="B115" s="91">
        <v>253</v>
      </c>
      <c r="C115" s="98">
        <f>F115+E115</f>
        <v>69</v>
      </c>
      <c r="D115" s="99">
        <f>C115/B115</f>
        <v>0.2727272727272727</v>
      </c>
      <c r="E115" s="84">
        <v>2</v>
      </c>
      <c r="F115" s="102">
        <f>SUM(G115,I115,K115,M115,O115,)</f>
        <v>67</v>
      </c>
      <c r="G115" s="27">
        <v>29</v>
      </c>
      <c r="H115" s="29">
        <f>G115/F115</f>
        <v>0.43283582089552236</v>
      </c>
      <c r="I115" s="34"/>
      <c r="J115" s="29"/>
      <c r="K115" s="28">
        <v>23</v>
      </c>
      <c r="L115" s="29">
        <f>K115/F115</f>
        <v>0.34328358208955223</v>
      </c>
      <c r="M115" s="28">
        <v>15</v>
      </c>
      <c r="N115" s="29">
        <f>M115/F115</f>
        <v>0.22388059701492538</v>
      </c>
      <c r="O115" s="34"/>
      <c r="P115" s="30"/>
    </row>
    <row r="116" spans="1:16" ht="19.5" thickBot="1">
      <c r="A116" s="121" t="s">
        <v>16</v>
      </c>
      <c r="B116" s="122"/>
      <c r="C116" s="122"/>
      <c r="D116" s="122"/>
      <c r="E116" s="122"/>
      <c r="F116" s="123"/>
      <c r="G116" s="15">
        <v>2</v>
      </c>
      <c r="H116" s="12"/>
      <c r="I116" s="11"/>
      <c r="J116" s="11"/>
      <c r="K116" s="14">
        <v>2</v>
      </c>
      <c r="L116" s="12"/>
      <c r="M116" s="11">
        <v>1</v>
      </c>
      <c r="N116" s="11"/>
      <c r="O116" s="14"/>
      <c r="P116" s="13"/>
    </row>
    <row r="117" spans="1:16" ht="15.75" thickBot="1">
      <c r="A117" s="61"/>
      <c r="B117" s="92"/>
      <c r="C117" s="100"/>
      <c r="D117" s="100"/>
      <c r="E117" s="74"/>
      <c r="F117" s="92"/>
      <c r="G117" s="5"/>
      <c r="H117" s="5"/>
      <c r="I117" s="5"/>
      <c r="J117" s="5"/>
      <c r="K117" s="5"/>
      <c r="L117" s="5"/>
      <c r="M117" s="5"/>
      <c r="N117" s="5"/>
      <c r="O117" s="5"/>
      <c r="P117" s="32"/>
    </row>
    <row r="118" spans="1:16" s="50" customFormat="1" ht="19.5" thickBot="1">
      <c r="A118" s="62"/>
      <c r="B118" s="63"/>
      <c r="C118" s="124" t="s">
        <v>1</v>
      </c>
      <c r="D118" s="124"/>
      <c r="E118" s="83"/>
      <c r="F118" s="53"/>
      <c r="G118" s="125" t="s">
        <v>2</v>
      </c>
      <c r="H118" s="126"/>
      <c r="I118" s="119"/>
      <c r="J118" s="127"/>
      <c r="K118" s="128" t="s">
        <v>3</v>
      </c>
      <c r="L118" s="129"/>
      <c r="M118" s="119"/>
      <c r="N118" s="127"/>
      <c r="O118" s="130" t="s">
        <v>6</v>
      </c>
      <c r="P118" s="131"/>
    </row>
    <row r="119" spans="1:16" ht="15">
      <c r="A119" s="55" t="s">
        <v>14</v>
      </c>
      <c r="B119" s="1" t="s">
        <v>7</v>
      </c>
      <c r="C119" s="81" t="s">
        <v>8</v>
      </c>
      <c r="D119" s="94" t="s">
        <v>9</v>
      </c>
      <c r="E119" s="81" t="s">
        <v>10</v>
      </c>
      <c r="F119" s="3" t="s">
        <v>11</v>
      </c>
      <c r="G119" s="4" t="s">
        <v>8</v>
      </c>
      <c r="H119" s="1" t="s">
        <v>9</v>
      </c>
      <c r="I119" s="2"/>
      <c r="J119" s="1"/>
      <c r="K119" s="2" t="s">
        <v>8</v>
      </c>
      <c r="L119" s="1" t="s">
        <v>9</v>
      </c>
      <c r="M119" s="2"/>
      <c r="N119" s="1"/>
      <c r="O119" s="2" t="s">
        <v>8</v>
      </c>
      <c r="P119" s="3" t="s">
        <v>9</v>
      </c>
    </row>
    <row r="120" spans="1:16" ht="15.75" thickBot="1">
      <c r="A120" s="64">
        <v>2011</v>
      </c>
      <c r="B120" s="91">
        <v>247</v>
      </c>
      <c r="C120" s="98">
        <v>107</v>
      </c>
      <c r="D120" s="99">
        <f>C120/B120</f>
        <v>0.4331983805668016</v>
      </c>
      <c r="E120" s="84">
        <v>3</v>
      </c>
      <c r="F120" s="102">
        <v>104</v>
      </c>
      <c r="G120" s="27">
        <v>23</v>
      </c>
      <c r="H120" s="29">
        <f>G120/F120</f>
        <v>0.22115384615384615</v>
      </c>
      <c r="I120" s="46"/>
      <c r="J120" s="29"/>
      <c r="K120" s="28">
        <v>46</v>
      </c>
      <c r="L120" s="29">
        <f>K120/F120</f>
        <v>0.4423076923076923</v>
      </c>
      <c r="M120" s="34"/>
      <c r="N120" s="29"/>
      <c r="O120" s="28">
        <v>35</v>
      </c>
      <c r="P120" s="30">
        <f>O120/F120</f>
        <v>0.33653846153846156</v>
      </c>
    </row>
    <row r="121" spans="1:16" ht="19.5" thickBot="1">
      <c r="A121" s="113" t="s">
        <v>16</v>
      </c>
      <c r="B121" s="114"/>
      <c r="C121" s="114"/>
      <c r="D121" s="114"/>
      <c r="E121" s="114"/>
      <c r="F121" s="115"/>
      <c r="G121" s="15">
        <v>1</v>
      </c>
      <c r="H121" s="12"/>
      <c r="I121" s="11"/>
      <c r="J121" s="11"/>
      <c r="K121" s="14">
        <v>2</v>
      </c>
      <c r="L121" s="12"/>
      <c r="M121" s="11"/>
      <c r="N121" s="11"/>
      <c r="O121" s="14">
        <v>2</v>
      </c>
      <c r="P121" s="13"/>
    </row>
    <row r="122" spans="1:16" ht="15.75" thickBot="1">
      <c r="A122" s="31"/>
      <c r="B122" s="90"/>
      <c r="C122" s="97"/>
      <c r="D122" s="97"/>
      <c r="E122" s="73"/>
      <c r="F122" s="90"/>
      <c r="G122" s="5"/>
      <c r="H122" s="5"/>
      <c r="I122" s="5"/>
      <c r="J122" s="5"/>
      <c r="K122" s="5"/>
      <c r="L122" s="5"/>
      <c r="M122" s="5"/>
      <c r="N122" s="5"/>
      <c r="O122" s="5"/>
      <c r="P122" s="32"/>
    </row>
    <row r="123" spans="1:16" ht="21.75" thickBot="1">
      <c r="A123" s="116" t="s">
        <v>17</v>
      </c>
      <c r="B123" s="117"/>
      <c r="C123" s="117"/>
      <c r="D123" s="117"/>
      <c r="E123" s="117"/>
      <c r="F123" s="118"/>
      <c r="G123" s="19">
        <f>G120-G115</f>
        <v>-6</v>
      </c>
      <c r="H123" s="20">
        <f>G123/G115</f>
        <v>-0.20689655172413793</v>
      </c>
      <c r="I123" s="21"/>
      <c r="J123" s="20"/>
      <c r="K123" s="21">
        <f>K120-K115</f>
        <v>23</v>
      </c>
      <c r="L123" s="20">
        <f>K123/K115</f>
        <v>1</v>
      </c>
      <c r="M123" s="21"/>
      <c r="N123" s="23"/>
      <c r="O123" s="21"/>
      <c r="P123" s="33"/>
    </row>
    <row r="126" ht="15.75" thickBot="1"/>
    <row r="127" spans="1:16" ht="38.25" thickBot="1">
      <c r="A127" s="110" t="s">
        <v>21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2"/>
    </row>
    <row r="128" spans="1:16" s="50" customFormat="1" ht="19.5" thickBot="1">
      <c r="A128" s="47"/>
      <c r="B128" s="48"/>
      <c r="C128" s="132" t="s">
        <v>1</v>
      </c>
      <c r="D128" s="132"/>
      <c r="E128" s="80"/>
      <c r="F128" s="49"/>
      <c r="G128" s="150"/>
      <c r="H128" s="127"/>
      <c r="I128" s="137" t="s">
        <v>12</v>
      </c>
      <c r="J128" s="138"/>
      <c r="K128" s="128" t="s">
        <v>3</v>
      </c>
      <c r="L128" s="129"/>
      <c r="M128" s="119"/>
      <c r="N128" s="127"/>
      <c r="O128" s="119"/>
      <c r="P128" s="120"/>
    </row>
    <row r="129" spans="1:16" ht="15">
      <c r="A129" s="55" t="s">
        <v>14</v>
      </c>
      <c r="B129" s="1" t="s">
        <v>7</v>
      </c>
      <c r="C129" s="81" t="s">
        <v>8</v>
      </c>
      <c r="D129" s="94" t="s">
        <v>9</v>
      </c>
      <c r="E129" s="81" t="s">
        <v>10</v>
      </c>
      <c r="F129" s="3" t="s">
        <v>11</v>
      </c>
      <c r="G129" s="4"/>
      <c r="H129" s="1"/>
      <c r="I129" s="2" t="s">
        <v>8</v>
      </c>
      <c r="J129" s="1" t="s">
        <v>9</v>
      </c>
      <c r="K129" s="2" t="s">
        <v>8</v>
      </c>
      <c r="L129" s="1" t="s">
        <v>9</v>
      </c>
      <c r="M129" s="2"/>
      <c r="N129" s="1"/>
      <c r="O129" s="2"/>
      <c r="P129" s="3"/>
    </row>
    <row r="130" spans="1:16" ht="15.75" thickBot="1">
      <c r="A130" s="56">
        <v>2007</v>
      </c>
      <c r="B130" s="91">
        <v>320</v>
      </c>
      <c r="C130" s="98">
        <f>F130+E130</f>
        <v>74</v>
      </c>
      <c r="D130" s="99">
        <f>C130/B130</f>
        <v>0.23125</v>
      </c>
      <c r="E130" s="84">
        <v>0</v>
      </c>
      <c r="F130" s="102">
        <f>SUM(G130,I130,K130,M130,O130,)</f>
        <v>74</v>
      </c>
      <c r="G130" s="76"/>
      <c r="H130" s="29"/>
      <c r="I130" s="28">
        <v>42</v>
      </c>
      <c r="J130" s="29">
        <f>I130/F130</f>
        <v>0.5675675675675675</v>
      </c>
      <c r="K130" s="28">
        <v>32</v>
      </c>
      <c r="L130" s="29">
        <f>K130/F130</f>
        <v>0.43243243243243246</v>
      </c>
      <c r="M130" s="34"/>
      <c r="N130" s="29"/>
      <c r="O130" s="34"/>
      <c r="P130" s="30"/>
    </row>
    <row r="131" spans="1:16" ht="19.5" thickBot="1">
      <c r="A131" s="121" t="s">
        <v>16</v>
      </c>
      <c r="B131" s="122"/>
      <c r="C131" s="122"/>
      <c r="D131" s="122"/>
      <c r="E131" s="122"/>
      <c r="F131" s="123"/>
      <c r="G131" s="15"/>
      <c r="H131" s="12"/>
      <c r="I131" s="11">
        <v>3</v>
      </c>
      <c r="J131" s="11"/>
      <c r="K131" s="14">
        <v>2</v>
      </c>
      <c r="L131" s="12"/>
      <c r="M131" s="11"/>
      <c r="N131" s="11"/>
      <c r="O131" s="14"/>
      <c r="P131" s="13"/>
    </row>
    <row r="132" spans="1:16" ht="15.75" thickBot="1">
      <c r="A132" s="31"/>
      <c r="B132" s="90"/>
      <c r="C132" s="97"/>
      <c r="D132" s="97"/>
      <c r="E132" s="73"/>
      <c r="F132" s="90"/>
      <c r="G132" s="5"/>
      <c r="H132" s="5"/>
      <c r="I132" s="5"/>
      <c r="J132" s="5"/>
      <c r="K132" s="5"/>
      <c r="L132" s="5"/>
      <c r="M132" s="5"/>
      <c r="N132" s="5"/>
      <c r="O132" s="5"/>
      <c r="P132" s="32"/>
    </row>
    <row r="133" spans="1:16" s="50" customFormat="1" ht="19.5" thickBot="1">
      <c r="A133" s="47"/>
      <c r="B133" s="48"/>
      <c r="C133" s="132" t="s">
        <v>1</v>
      </c>
      <c r="D133" s="132"/>
      <c r="E133" s="80"/>
      <c r="F133" s="49"/>
      <c r="G133" s="125" t="s">
        <v>2</v>
      </c>
      <c r="H133" s="126"/>
      <c r="I133" s="119"/>
      <c r="J133" s="127"/>
      <c r="K133" s="128" t="s">
        <v>3</v>
      </c>
      <c r="L133" s="129"/>
      <c r="M133" s="119"/>
      <c r="N133" s="127"/>
      <c r="O133" s="130" t="s">
        <v>6</v>
      </c>
      <c r="P133" s="131"/>
    </row>
    <row r="134" spans="1:16" ht="15">
      <c r="A134" s="55" t="s">
        <v>14</v>
      </c>
      <c r="B134" s="1" t="s">
        <v>7</v>
      </c>
      <c r="C134" s="81" t="s">
        <v>8</v>
      </c>
      <c r="D134" s="94" t="s">
        <v>9</v>
      </c>
      <c r="E134" s="81" t="s">
        <v>10</v>
      </c>
      <c r="F134" s="3" t="s">
        <v>11</v>
      </c>
      <c r="G134" s="4" t="s">
        <v>8</v>
      </c>
      <c r="H134" s="1" t="s">
        <v>9</v>
      </c>
      <c r="I134" s="2"/>
      <c r="J134" s="1"/>
      <c r="K134" s="2" t="s">
        <v>8</v>
      </c>
      <c r="L134" s="1" t="s">
        <v>9</v>
      </c>
      <c r="M134" s="2"/>
      <c r="N134" s="1"/>
      <c r="O134" s="2" t="s">
        <v>8</v>
      </c>
      <c r="P134" s="3" t="s">
        <v>9</v>
      </c>
    </row>
    <row r="135" spans="1:16" ht="15.75" thickBot="1">
      <c r="A135" s="64">
        <v>2011</v>
      </c>
      <c r="B135" s="91">
        <v>291</v>
      </c>
      <c r="C135" s="98">
        <v>80</v>
      </c>
      <c r="D135" s="99">
        <f>C135/B135</f>
        <v>0.27491408934707906</v>
      </c>
      <c r="E135" s="84">
        <v>0</v>
      </c>
      <c r="F135" s="102">
        <v>80</v>
      </c>
      <c r="G135" s="27">
        <v>16</v>
      </c>
      <c r="H135" s="29">
        <f>G135/F135</f>
        <v>0.2</v>
      </c>
      <c r="I135" s="46"/>
      <c r="J135" s="29"/>
      <c r="K135" s="28">
        <v>38</v>
      </c>
      <c r="L135" s="29">
        <f>K135/F135</f>
        <v>0.475</v>
      </c>
      <c r="M135" s="34"/>
      <c r="N135" s="29"/>
      <c r="O135" s="28">
        <v>26</v>
      </c>
      <c r="P135" s="30">
        <f>O135/F135</f>
        <v>0.325</v>
      </c>
    </row>
    <row r="136" spans="1:16" ht="19.5" thickBot="1">
      <c r="A136" s="113" t="s">
        <v>16</v>
      </c>
      <c r="B136" s="114"/>
      <c r="C136" s="114"/>
      <c r="D136" s="114"/>
      <c r="E136" s="114"/>
      <c r="F136" s="115"/>
      <c r="G136" s="15">
        <v>1</v>
      </c>
      <c r="H136" s="12"/>
      <c r="I136" s="11"/>
      <c r="J136" s="11"/>
      <c r="K136" s="14">
        <v>2</v>
      </c>
      <c r="L136" s="12"/>
      <c r="M136" s="11"/>
      <c r="N136" s="11"/>
      <c r="O136" s="14">
        <v>2</v>
      </c>
      <c r="P136" s="13"/>
    </row>
    <row r="137" spans="1:16" ht="15.75" thickBot="1">
      <c r="A137" s="31"/>
      <c r="B137" s="90"/>
      <c r="C137" s="97"/>
      <c r="D137" s="97"/>
      <c r="E137" s="73"/>
      <c r="F137" s="90"/>
      <c r="G137" s="5"/>
      <c r="H137" s="5"/>
      <c r="I137" s="5"/>
      <c r="J137" s="5"/>
      <c r="K137" s="5"/>
      <c r="L137" s="5"/>
      <c r="M137" s="5"/>
      <c r="N137" s="5"/>
      <c r="O137" s="5"/>
      <c r="P137" s="32"/>
    </row>
    <row r="138" spans="1:16" ht="21.75" thickBot="1">
      <c r="A138" s="116" t="s">
        <v>17</v>
      </c>
      <c r="B138" s="117"/>
      <c r="C138" s="117"/>
      <c r="D138" s="117"/>
      <c r="E138" s="117"/>
      <c r="F138" s="118"/>
      <c r="G138" s="19"/>
      <c r="H138" s="20"/>
      <c r="I138" s="21"/>
      <c r="J138" s="20"/>
      <c r="K138" s="21">
        <f>K135-K130</f>
        <v>6</v>
      </c>
      <c r="L138" s="20">
        <f>K138/K130</f>
        <v>0.1875</v>
      </c>
      <c r="M138" s="21"/>
      <c r="N138" s="23"/>
      <c r="O138" s="21"/>
      <c r="P138" s="33"/>
    </row>
    <row r="141" ht="15.75" thickBot="1"/>
    <row r="142" spans="1:16" ht="38.25" thickBot="1">
      <c r="A142" s="110" t="s">
        <v>22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2"/>
    </row>
    <row r="143" spans="1:16" s="50" customFormat="1" ht="19.5" thickBot="1">
      <c r="A143" s="47"/>
      <c r="B143" s="48"/>
      <c r="C143" s="132" t="s">
        <v>1</v>
      </c>
      <c r="D143" s="132"/>
      <c r="E143" s="80"/>
      <c r="F143" s="49"/>
      <c r="G143" s="133" t="s">
        <v>2</v>
      </c>
      <c r="H143" s="134"/>
      <c r="I143" s="137" t="s">
        <v>12</v>
      </c>
      <c r="J143" s="138"/>
      <c r="K143" s="128" t="s">
        <v>3</v>
      </c>
      <c r="L143" s="129"/>
      <c r="M143" s="119"/>
      <c r="N143" s="127"/>
      <c r="O143" s="148" t="s">
        <v>13</v>
      </c>
      <c r="P143" s="149"/>
    </row>
    <row r="144" spans="1:16" ht="15">
      <c r="A144" s="55" t="s">
        <v>14</v>
      </c>
      <c r="B144" s="1" t="s">
        <v>7</v>
      </c>
      <c r="C144" s="81" t="s">
        <v>8</v>
      </c>
      <c r="D144" s="94" t="s">
        <v>9</v>
      </c>
      <c r="E144" s="81" t="s">
        <v>10</v>
      </c>
      <c r="F144" s="3" t="s">
        <v>11</v>
      </c>
      <c r="G144" s="4" t="s">
        <v>8</v>
      </c>
      <c r="H144" s="1" t="s">
        <v>9</v>
      </c>
      <c r="I144" s="2" t="s">
        <v>8</v>
      </c>
      <c r="J144" s="1" t="s">
        <v>9</v>
      </c>
      <c r="K144" s="2" t="s">
        <v>8</v>
      </c>
      <c r="L144" s="1" t="s">
        <v>9</v>
      </c>
      <c r="M144" s="2"/>
      <c r="N144" s="1"/>
      <c r="O144" s="2" t="s">
        <v>8</v>
      </c>
      <c r="P144" s="3" t="s">
        <v>9</v>
      </c>
    </row>
    <row r="145" spans="1:16" ht="15.75" thickBot="1">
      <c r="A145" s="56">
        <v>2007</v>
      </c>
      <c r="B145" s="91">
        <v>363</v>
      </c>
      <c r="C145" s="98">
        <f>F145+E145</f>
        <v>86</v>
      </c>
      <c r="D145" s="99">
        <f>C145/B145</f>
        <v>0.2369146005509642</v>
      </c>
      <c r="E145" s="84">
        <v>2</v>
      </c>
      <c r="F145" s="102">
        <f>SUM(G145,I145,K145,M145,O145,)</f>
        <v>84</v>
      </c>
      <c r="G145" s="27">
        <v>48</v>
      </c>
      <c r="H145" s="29">
        <f>G145/F145</f>
        <v>0.5714285714285714</v>
      </c>
      <c r="I145" s="28">
        <v>5</v>
      </c>
      <c r="J145" s="29">
        <f>I145/F145</f>
        <v>0.05952380952380952</v>
      </c>
      <c r="K145" s="28">
        <v>24</v>
      </c>
      <c r="L145" s="29">
        <f>K145/F145</f>
        <v>0.2857142857142857</v>
      </c>
      <c r="M145" s="34"/>
      <c r="N145" s="29"/>
      <c r="O145" s="28">
        <v>7</v>
      </c>
      <c r="P145" s="30">
        <f>O145/F145</f>
        <v>0.08333333333333333</v>
      </c>
    </row>
    <row r="146" spans="1:16" ht="19.5" thickBot="1">
      <c r="A146" s="121" t="s">
        <v>16</v>
      </c>
      <c r="B146" s="122"/>
      <c r="C146" s="122"/>
      <c r="D146" s="122"/>
      <c r="E146" s="122"/>
      <c r="F146" s="123"/>
      <c r="G146" s="15">
        <v>3</v>
      </c>
      <c r="H146" s="12"/>
      <c r="I146" s="11">
        <v>0</v>
      </c>
      <c r="J146" s="11"/>
      <c r="K146" s="14">
        <v>2</v>
      </c>
      <c r="L146" s="12"/>
      <c r="M146" s="11"/>
      <c r="N146" s="11"/>
      <c r="O146" s="14">
        <v>0</v>
      </c>
      <c r="P146" s="13"/>
    </row>
    <row r="147" spans="1:16" ht="15.75" thickBot="1">
      <c r="A147" s="61"/>
      <c r="B147" s="92"/>
      <c r="C147" s="100"/>
      <c r="D147" s="100"/>
      <c r="E147" s="74"/>
      <c r="F147" s="92"/>
      <c r="G147" s="5"/>
      <c r="H147" s="5"/>
      <c r="I147" s="5"/>
      <c r="J147" s="5"/>
      <c r="K147" s="5"/>
      <c r="L147" s="5"/>
      <c r="M147" s="5"/>
      <c r="N147" s="5"/>
      <c r="O147" s="5"/>
      <c r="P147" s="32"/>
    </row>
    <row r="148" spans="1:16" s="50" customFormat="1" ht="19.5" thickBot="1">
      <c r="A148" s="47"/>
      <c r="B148" s="48"/>
      <c r="C148" s="132" t="s">
        <v>1</v>
      </c>
      <c r="D148" s="132"/>
      <c r="E148" s="80"/>
      <c r="F148" s="49"/>
      <c r="G148" s="133" t="s">
        <v>2</v>
      </c>
      <c r="H148" s="134"/>
      <c r="I148" s="119"/>
      <c r="J148" s="127"/>
      <c r="K148" s="128" t="s">
        <v>3</v>
      </c>
      <c r="L148" s="129"/>
      <c r="M148" s="119"/>
      <c r="N148" s="127"/>
      <c r="O148" s="139"/>
      <c r="P148" s="140"/>
    </row>
    <row r="149" spans="1:16" ht="15">
      <c r="A149" s="55" t="s">
        <v>14</v>
      </c>
      <c r="B149" s="1" t="s">
        <v>7</v>
      </c>
      <c r="C149" s="81" t="s">
        <v>8</v>
      </c>
      <c r="D149" s="94" t="s">
        <v>9</v>
      </c>
      <c r="E149" s="81" t="s">
        <v>10</v>
      </c>
      <c r="F149" s="3" t="s">
        <v>11</v>
      </c>
      <c r="G149" s="4" t="s">
        <v>8</v>
      </c>
      <c r="H149" s="1" t="s">
        <v>9</v>
      </c>
      <c r="I149" s="2"/>
      <c r="J149" s="1"/>
      <c r="K149" s="2" t="s">
        <v>8</v>
      </c>
      <c r="L149" s="1" t="s">
        <v>9</v>
      </c>
      <c r="M149" s="2"/>
      <c r="N149" s="1"/>
      <c r="O149" s="2"/>
      <c r="P149" s="3"/>
    </row>
    <row r="150" spans="1:16" ht="15.75" thickBot="1">
      <c r="A150" s="64">
        <v>2011</v>
      </c>
      <c r="B150" s="91">
        <v>336</v>
      </c>
      <c r="C150" s="98">
        <v>66</v>
      </c>
      <c r="D150" s="99">
        <f>C150/B150</f>
        <v>0.19642857142857142</v>
      </c>
      <c r="E150" s="84">
        <v>1</v>
      </c>
      <c r="F150" s="102">
        <f>SUM(G150,I150,K150,M150,O150,)</f>
        <v>65</v>
      </c>
      <c r="G150" s="27">
        <v>31</v>
      </c>
      <c r="H150" s="29">
        <f>G150/F150</f>
        <v>0.47692307692307695</v>
      </c>
      <c r="I150" s="46"/>
      <c r="J150" s="29"/>
      <c r="K150" s="28">
        <v>34</v>
      </c>
      <c r="L150" s="29">
        <f>K150/F150</f>
        <v>0.5230769230769231</v>
      </c>
      <c r="M150" s="34"/>
      <c r="N150" s="29"/>
      <c r="O150" s="46"/>
      <c r="P150" s="30"/>
    </row>
    <row r="151" spans="1:16" ht="19.5" thickBot="1">
      <c r="A151" s="113" t="s">
        <v>16</v>
      </c>
      <c r="B151" s="114"/>
      <c r="C151" s="114"/>
      <c r="D151" s="114"/>
      <c r="E151" s="114"/>
      <c r="F151" s="115"/>
      <c r="G151" s="15">
        <v>2</v>
      </c>
      <c r="H151" s="12"/>
      <c r="I151" s="11"/>
      <c r="J151" s="11"/>
      <c r="K151" s="14">
        <v>3</v>
      </c>
      <c r="L151" s="12"/>
      <c r="M151" s="11"/>
      <c r="N151" s="11"/>
      <c r="O151" s="14"/>
      <c r="P151" s="13"/>
    </row>
    <row r="152" spans="1:16" ht="15.75" thickBot="1">
      <c r="A152" s="31"/>
      <c r="B152" s="90"/>
      <c r="C152" s="97"/>
      <c r="D152" s="97"/>
      <c r="E152" s="73"/>
      <c r="F152" s="90"/>
      <c r="G152" s="5"/>
      <c r="H152" s="5"/>
      <c r="I152" s="5"/>
      <c r="J152" s="5"/>
      <c r="K152" s="5"/>
      <c r="L152" s="5"/>
      <c r="M152" s="5"/>
      <c r="N152" s="5"/>
      <c r="O152" s="5"/>
      <c r="P152" s="32"/>
    </row>
    <row r="153" spans="1:16" ht="21.75" thickBot="1">
      <c r="A153" s="116" t="s">
        <v>17</v>
      </c>
      <c r="B153" s="117"/>
      <c r="C153" s="117"/>
      <c r="D153" s="117"/>
      <c r="E153" s="117"/>
      <c r="F153" s="118"/>
      <c r="G153" s="19">
        <f>G150-G145</f>
        <v>-17</v>
      </c>
      <c r="H153" s="20">
        <f>G153/G145</f>
        <v>-0.3541666666666667</v>
      </c>
      <c r="I153" s="21"/>
      <c r="J153" s="20"/>
      <c r="K153" s="21">
        <f>K150-K145</f>
        <v>10</v>
      </c>
      <c r="L153" s="20">
        <f>K153/K145</f>
        <v>0.4166666666666667</v>
      </c>
      <c r="M153" s="21"/>
      <c r="N153" s="23"/>
      <c r="O153" s="21"/>
      <c r="P153" s="33"/>
    </row>
    <row r="156" ht="15.75" thickBot="1"/>
    <row r="157" spans="1:16" ht="38.25" thickBot="1">
      <c r="A157" s="110" t="s">
        <v>23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2"/>
    </row>
    <row r="158" spans="1:16" s="50" customFormat="1" ht="19.5" thickBot="1">
      <c r="A158" s="47"/>
      <c r="B158" s="48"/>
      <c r="C158" s="132" t="s">
        <v>1</v>
      </c>
      <c r="D158" s="132"/>
      <c r="E158" s="80"/>
      <c r="F158" s="49"/>
      <c r="G158" s="133" t="s">
        <v>2</v>
      </c>
      <c r="H158" s="134"/>
      <c r="I158" s="119"/>
      <c r="J158" s="127"/>
      <c r="K158" s="128" t="s">
        <v>3</v>
      </c>
      <c r="L158" s="129"/>
      <c r="M158" s="119"/>
      <c r="N158" s="127"/>
      <c r="O158" s="148" t="s">
        <v>13</v>
      </c>
      <c r="P158" s="149"/>
    </row>
    <row r="159" spans="1:16" ht="15">
      <c r="A159" s="55" t="s">
        <v>14</v>
      </c>
      <c r="B159" s="1" t="s">
        <v>7</v>
      </c>
      <c r="C159" s="81" t="s">
        <v>8</v>
      </c>
      <c r="D159" s="94" t="s">
        <v>9</v>
      </c>
      <c r="E159" s="81" t="s">
        <v>10</v>
      </c>
      <c r="F159" s="3" t="s">
        <v>11</v>
      </c>
      <c r="G159" s="4" t="s">
        <v>8</v>
      </c>
      <c r="H159" s="1" t="s">
        <v>9</v>
      </c>
      <c r="I159" s="2"/>
      <c r="J159" s="1"/>
      <c r="K159" s="2" t="s">
        <v>8</v>
      </c>
      <c r="L159" s="1" t="s">
        <v>9</v>
      </c>
      <c r="M159" s="2"/>
      <c r="N159" s="1"/>
      <c r="O159" s="2" t="s">
        <v>8</v>
      </c>
      <c r="P159" s="3" t="s">
        <v>9</v>
      </c>
    </row>
    <row r="160" spans="1:16" ht="15.75" thickBot="1">
      <c r="A160" s="56">
        <v>2007</v>
      </c>
      <c r="B160" s="91">
        <v>456</v>
      </c>
      <c r="C160" s="98">
        <f>F160+E160</f>
        <v>100</v>
      </c>
      <c r="D160" s="99">
        <f>C160/B160</f>
        <v>0.21929824561403508</v>
      </c>
      <c r="E160" s="84">
        <v>0</v>
      </c>
      <c r="F160" s="102">
        <f>SUM(G160,I160,K160,M160,O160,)</f>
        <v>100</v>
      </c>
      <c r="G160" s="27">
        <v>46</v>
      </c>
      <c r="H160" s="29">
        <f>G160/F160</f>
        <v>0.46</v>
      </c>
      <c r="I160" s="34"/>
      <c r="J160" s="29"/>
      <c r="K160" s="28">
        <v>32</v>
      </c>
      <c r="L160" s="29">
        <f>K160/F160</f>
        <v>0.32</v>
      </c>
      <c r="M160" s="34"/>
      <c r="N160" s="29"/>
      <c r="O160" s="28">
        <v>22</v>
      </c>
      <c r="P160" s="30">
        <f>O160/F160</f>
        <v>0.22</v>
      </c>
    </row>
    <row r="161" spans="1:16" ht="19.5" thickBot="1">
      <c r="A161" s="121" t="s">
        <v>16</v>
      </c>
      <c r="B161" s="122"/>
      <c r="C161" s="122"/>
      <c r="D161" s="122"/>
      <c r="E161" s="122"/>
      <c r="F161" s="123"/>
      <c r="G161" s="15">
        <v>2</v>
      </c>
      <c r="H161" s="12"/>
      <c r="I161" s="11"/>
      <c r="J161" s="11"/>
      <c r="K161" s="14">
        <v>2</v>
      </c>
      <c r="L161" s="12"/>
      <c r="M161" s="11"/>
      <c r="N161" s="11"/>
      <c r="O161" s="14">
        <v>1</v>
      </c>
      <c r="P161" s="13"/>
    </row>
    <row r="162" spans="1:16" ht="15.75" thickBot="1">
      <c r="A162" s="61"/>
      <c r="B162" s="92"/>
      <c r="C162" s="100"/>
      <c r="D162" s="100"/>
      <c r="E162" s="74"/>
      <c r="F162" s="92"/>
      <c r="G162" s="5"/>
      <c r="H162" s="5"/>
      <c r="I162" s="5"/>
      <c r="J162" s="5"/>
      <c r="K162" s="5"/>
      <c r="L162" s="5"/>
      <c r="M162" s="5"/>
      <c r="N162" s="5"/>
      <c r="O162" s="5"/>
      <c r="P162" s="32"/>
    </row>
    <row r="163" spans="1:16" s="50" customFormat="1" ht="19.5" thickBot="1">
      <c r="A163" s="62"/>
      <c r="B163" s="48"/>
      <c r="C163" s="132" t="s">
        <v>1</v>
      </c>
      <c r="D163" s="132"/>
      <c r="E163" s="80"/>
      <c r="F163" s="49"/>
      <c r="G163" s="125" t="s">
        <v>2</v>
      </c>
      <c r="H163" s="126"/>
      <c r="I163" s="119"/>
      <c r="J163" s="127"/>
      <c r="K163" s="128" t="s">
        <v>3</v>
      </c>
      <c r="L163" s="129"/>
      <c r="M163" s="119"/>
      <c r="N163" s="127"/>
      <c r="O163" s="130" t="s">
        <v>6</v>
      </c>
      <c r="P163" s="131"/>
    </row>
    <row r="164" spans="1:16" ht="15">
      <c r="A164" s="55" t="s">
        <v>14</v>
      </c>
      <c r="B164" s="1" t="s">
        <v>7</v>
      </c>
      <c r="C164" s="81" t="s">
        <v>8</v>
      </c>
      <c r="D164" s="94" t="s">
        <v>9</v>
      </c>
      <c r="E164" s="81" t="s">
        <v>10</v>
      </c>
      <c r="F164" s="3" t="s">
        <v>11</v>
      </c>
      <c r="G164" s="4" t="s">
        <v>8</v>
      </c>
      <c r="H164" s="1" t="s">
        <v>9</v>
      </c>
      <c r="I164" s="2"/>
      <c r="J164" s="1"/>
      <c r="K164" s="2" t="s">
        <v>8</v>
      </c>
      <c r="L164" s="1" t="s">
        <v>9</v>
      </c>
      <c r="M164" s="2"/>
      <c r="N164" s="1"/>
      <c r="O164" s="2" t="s">
        <v>8</v>
      </c>
      <c r="P164" s="3" t="s">
        <v>9</v>
      </c>
    </row>
    <row r="165" spans="1:16" ht="15.75" thickBot="1">
      <c r="A165" s="64">
        <v>2011</v>
      </c>
      <c r="B165" s="91">
        <v>420</v>
      </c>
      <c r="C165" s="98">
        <v>138</v>
      </c>
      <c r="D165" s="99">
        <f>C165/B165</f>
        <v>0.32857142857142857</v>
      </c>
      <c r="E165" s="84">
        <v>0</v>
      </c>
      <c r="F165" s="102">
        <f>SUM(G165,I165,K165,M165,O165,)</f>
        <v>138</v>
      </c>
      <c r="G165" s="27">
        <v>48</v>
      </c>
      <c r="H165" s="29">
        <f>G165/F165</f>
        <v>0.34782608695652173</v>
      </c>
      <c r="I165" s="46"/>
      <c r="J165" s="29"/>
      <c r="K165" s="28">
        <v>47</v>
      </c>
      <c r="L165" s="29">
        <f>K165/F165</f>
        <v>0.34057971014492755</v>
      </c>
      <c r="M165" s="34"/>
      <c r="N165" s="29"/>
      <c r="O165" s="28">
        <v>43</v>
      </c>
      <c r="P165" s="30">
        <f>O165/F165</f>
        <v>0.3115942028985507</v>
      </c>
    </row>
    <row r="166" spans="1:16" ht="19.5" thickBot="1">
      <c r="A166" s="113" t="s">
        <v>16</v>
      </c>
      <c r="B166" s="114"/>
      <c r="C166" s="114"/>
      <c r="D166" s="114"/>
      <c r="E166" s="114"/>
      <c r="F166" s="115"/>
      <c r="G166" s="15">
        <v>2</v>
      </c>
      <c r="H166" s="12"/>
      <c r="I166" s="11"/>
      <c r="J166" s="11"/>
      <c r="K166" s="14">
        <v>2</v>
      </c>
      <c r="L166" s="12"/>
      <c r="M166" s="11"/>
      <c r="N166" s="11"/>
      <c r="O166" s="14">
        <v>1</v>
      </c>
      <c r="P166" s="13"/>
    </row>
    <row r="167" spans="1:16" ht="15.75" thickBot="1">
      <c r="A167" s="31"/>
      <c r="B167" s="90"/>
      <c r="C167" s="97"/>
      <c r="D167" s="97"/>
      <c r="E167" s="73"/>
      <c r="F167" s="90"/>
      <c r="G167" s="5"/>
      <c r="H167" s="5"/>
      <c r="I167" s="5"/>
      <c r="J167" s="5"/>
      <c r="K167" s="5"/>
      <c r="L167" s="5"/>
      <c r="M167" s="5"/>
      <c r="N167" s="5"/>
      <c r="O167" s="5"/>
      <c r="P167" s="32"/>
    </row>
    <row r="168" spans="1:16" ht="21.75" thickBot="1">
      <c r="A168" s="116" t="s">
        <v>17</v>
      </c>
      <c r="B168" s="117"/>
      <c r="C168" s="117"/>
      <c r="D168" s="117"/>
      <c r="E168" s="117"/>
      <c r="F168" s="118"/>
      <c r="G168" s="19">
        <f>G165-G160</f>
        <v>2</v>
      </c>
      <c r="H168" s="20">
        <f>G168/G160</f>
        <v>0.043478260869565216</v>
      </c>
      <c r="I168" s="21"/>
      <c r="J168" s="20"/>
      <c r="K168" s="21">
        <f>K165-K160</f>
        <v>15</v>
      </c>
      <c r="L168" s="20">
        <f>K168/K160</f>
        <v>0.46875</v>
      </c>
      <c r="M168" s="21"/>
      <c r="N168" s="23"/>
      <c r="O168" s="21">
        <f>O165-O160</f>
        <v>21</v>
      </c>
      <c r="P168" s="33">
        <f>O168/O160</f>
        <v>0.9545454545454546</v>
      </c>
    </row>
    <row r="171" ht="15.75" thickBot="1"/>
    <row r="172" spans="1:16" ht="38.25" thickBot="1">
      <c r="A172" s="110" t="s">
        <v>24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2"/>
    </row>
    <row r="173" spans="1:17" s="50" customFormat="1" ht="19.5" thickBot="1">
      <c r="A173" s="47"/>
      <c r="B173" s="48"/>
      <c r="C173" s="132" t="s">
        <v>1</v>
      </c>
      <c r="D173" s="132"/>
      <c r="E173" s="80"/>
      <c r="F173" s="49"/>
      <c r="G173" s="133" t="s">
        <v>2</v>
      </c>
      <c r="H173" s="134"/>
      <c r="I173" s="137" t="s">
        <v>12</v>
      </c>
      <c r="J173" s="138"/>
      <c r="K173" s="128" t="s">
        <v>3</v>
      </c>
      <c r="L173" s="129"/>
      <c r="M173" s="154" t="s">
        <v>25</v>
      </c>
      <c r="N173" s="155"/>
      <c r="O173" s="156" t="s">
        <v>13</v>
      </c>
      <c r="P173" s="156"/>
      <c r="Q173" s="105"/>
    </row>
    <row r="174" spans="1:17" ht="15">
      <c r="A174" s="55" t="s">
        <v>14</v>
      </c>
      <c r="B174" s="1" t="s">
        <v>7</v>
      </c>
      <c r="C174" s="81" t="s">
        <v>8</v>
      </c>
      <c r="D174" s="94" t="s">
        <v>9</v>
      </c>
      <c r="E174" s="81" t="s">
        <v>10</v>
      </c>
      <c r="F174" s="3" t="s">
        <v>11</v>
      </c>
      <c r="G174" s="4" t="s">
        <v>8</v>
      </c>
      <c r="H174" s="1" t="s">
        <v>9</v>
      </c>
      <c r="I174" s="2" t="s">
        <v>8</v>
      </c>
      <c r="J174" s="1" t="s">
        <v>9</v>
      </c>
      <c r="K174" s="2" t="s">
        <v>8</v>
      </c>
      <c r="L174" s="1" t="s">
        <v>9</v>
      </c>
      <c r="M174" s="2" t="s">
        <v>8</v>
      </c>
      <c r="N174" s="1" t="s">
        <v>9</v>
      </c>
      <c r="O174" s="4" t="s">
        <v>8</v>
      </c>
      <c r="P174" s="106" t="s">
        <v>9</v>
      </c>
      <c r="Q174" s="31"/>
    </row>
    <row r="175" spans="1:17" ht="15.75" thickBot="1">
      <c r="A175" s="56">
        <v>2007</v>
      </c>
      <c r="B175" s="91">
        <v>507</v>
      </c>
      <c r="C175" s="98">
        <f>F175+E175</f>
        <v>163</v>
      </c>
      <c r="D175" s="99">
        <f>C175/B175</f>
        <v>0.3214990138067061</v>
      </c>
      <c r="E175" s="84">
        <v>1</v>
      </c>
      <c r="F175" s="102">
        <f>SUM(G175,I175,K175,M175,O175,)</f>
        <v>162</v>
      </c>
      <c r="G175" s="27">
        <v>33</v>
      </c>
      <c r="H175" s="29">
        <f>G175/F175</f>
        <v>0.2037037037037037</v>
      </c>
      <c r="I175" s="28">
        <v>40</v>
      </c>
      <c r="J175" s="29">
        <f>I175/F175</f>
        <v>0.24691358024691357</v>
      </c>
      <c r="K175" s="28">
        <v>36</v>
      </c>
      <c r="L175" s="29">
        <f>K175/F175</f>
        <v>0.2222222222222222</v>
      </c>
      <c r="M175" s="28">
        <v>28</v>
      </c>
      <c r="N175" s="29">
        <f>M175/F175</f>
        <v>0.1728395061728395</v>
      </c>
      <c r="O175" s="27">
        <v>25</v>
      </c>
      <c r="P175" s="107">
        <f>O175/F175</f>
        <v>0.15432098765432098</v>
      </c>
      <c r="Q175" s="31"/>
    </row>
    <row r="176" spans="1:16" ht="19.5" thickBot="1">
      <c r="A176" s="121" t="s">
        <v>16</v>
      </c>
      <c r="B176" s="122"/>
      <c r="C176" s="122"/>
      <c r="D176" s="122"/>
      <c r="E176" s="122"/>
      <c r="F176" s="123"/>
      <c r="G176" s="15">
        <v>3</v>
      </c>
      <c r="H176" s="12"/>
      <c r="I176" s="11">
        <v>1</v>
      </c>
      <c r="J176" s="11"/>
      <c r="K176" s="14">
        <v>1</v>
      </c>
      <c r="L176" s="12"/>
      <c r="M176" s="14">
        <v>1</v>
      </c>
      <c r="N176" s="12"/>
      <c r="O176" s="11">
        <v>1</v>
      </c>
      <c r="P176" s="13"/>
    </row>
    <row r="177" spans="1:16" ht="15.75" thickBot="1">
      <c r="A177" s="61"/>
      <c r="B177" s="92"/>
      <c r="C177" s="100"/>
      <c r="D177" s="100"/>
      <c r="E177" s="74"/>
      <c r="F177" s="92"/>
      <c r="G177" s="5"/>
      <c r="H177" s="5"/>
      <c r="I177" s="5"/>
      <c r="J177" s="5"/>
      <c r="K177" s="5"/>
      <c r="L177" s="5"/>
      <c r="M177" s="5"/>
      <c r="N177" s="104" t="s">
        <v>26</v>
      </c>
      <c r="O177" s="103">
        <f>M175+O175</f>
        <v>53</v>
      </c>
      <c r="P177" s="32"/>
    </row>
    <row r="178" spans="1:16" s="50" customFormat="1" ht="19.5" thickBot="1">
      <c r="A178" s="62"/>
      <c r="B178" s="48"/>
      <c r="C178" s="132" t="s">
        <v>1</v>
      </c>
      <c r="D178" s="132"/>
      <c r="E178" s="80"/>
      <c r="F178" s="49"/>
      <c r="G178" s="147" t="s">
        <v>2</v>
      </c>
      <c r="H178" s="134"/>
      <c r="I178" s="137" t="s">
        <v>12</v>
      </c>
      <c r="J178" s="138"/>
      <c r="K178" s="128" t="s">
        <v>3</v>
      </c>
      <c r="L178" s="129"/>
      <c r="M178" s="139"/>
      <c r="N178" s="157"/>
      <c r="O178" s="130" t="s">
        <v>6</v>
      </c>
      <c r="P178" s="131"/>
    </row>
    <row r="179" spans="1:16" ht="15">
      <c r="A179" s="55" t="s">
        <v>14</v>
      </c>
      <c r="B179" s="1" t="s">
        <v>7</v>
      </c>
      <c r="C179" s="81" t="s">
        <v>8</v>
      </c>
      <c r="D179" s="94" t="s">
        <v>9</v>
      </c>
      <c r="E179" s="81" t="s">
        <v>10</v>
      </c>
      <c r="F179" s="3" t="s">
        <v>11</v>
      </c>
      <c r="G179" s="4" t="s">
        <v>8</v>
      </c>
      <c r="H179" s="1" t="s">
        <v>9</v>
      </c>
      <c r="I179" s="2" t="s">
        <v>8</v>
      </c>
      <c r="J179" s="1" t="s">
        <v>9</v>
      </c>
      <c r="K179" s="2" t="s">
        <v>8</v>
      </c>
      <c r="L179" s="1" t="s">
        <v>9</v>
      </c>
      <c r="M179" s="2"/>
      <c r="N179" s="1"/>
      <c r="O179" s="2" t="s">
        <v>8</v>
      </c>
      <c r="P179" s="3" t="s">
        <v>9</v>
      </c>
    </row>
    <row r="180" spans="1:16" ht="15.75" thickBot="1">
      <c r="A180" s="64">
        <v>2011</v>
      </c>
      <c r="B180" s="91">
        <v>495</v>
      </c>
      <c r="C180" s="98">
        <v>121</v>
      </c>
      <c r="D180" s="99">
        <f>C180/B180</f>
        <v>0.24444444444444444</v>
      </c>
      <c r="E180" s="84">
        <v>0</v>
      </c>
      <c r="F180" s="102">
        <v>121</v>
      </c>
      <c r="G180" s="27">
        <v>40</v>
      </c>
      <c r="H180" s="29">
        <f>G180/F180</f>
        <v>0.3305785123966942</v>
      </c>
      <c r="I180" s="28">
        <v>26</v>
      </c>
      <c r="J180" s="29">
        <f>I180/F180</f>
        <v>0.21487603305785125</v>
      </c>
      <c r="K180" s="28">
        <v>41</v>
      </c>
      <c r="L180" s="29">
        <f>K180/F180</f>
        <v>0.33884297520661155</v>
      </c>
      <c r="M180" s="46"/>
      <c r="N180" s="29"/>
      <c r="O180" s="28">
        <v>14</v>
      </c>
      <c r="P180" s="30">
        <f>O180/F180</f>
        <v>0.11570247933884298</v>
      </c>
    </row>
    <row r="181" spans="1:16" ht="19.5" thickBot="1">
      <c r="A181" s="113" t="s">
        <v>16</v>
      </c>
      <c r="B181" s="114"/>
      <c r="C181" s="114"/>
      <c r="D181" s="114"/>
      <c r="E181" s="114"/>
      <c r="F181" s="115"/>
      <c r="G181" s="15">
        <v>2</v>
      </c>
      <c r="H181" s="12"/>
      <c r="I181" s="11">
        <v>1</v>
      </c>
      <c r="J181" s="11"/>
      <c r="K181" s="14">
        <v>2</v>
      </c>
      <c r="L181" s="12"/>
      <c r="M181" s="11"/>
      <c r="N181" s="11"/>
      <c r="O181" s="14">
        <v>0</v>
      </c>
      <c r="P181" s="13"/>
    </row>
    <row r="182" spans="1:16" ht="15.75" thickBot="1">
      <c r="A182" s="31"/>
      <c r="B182" s="90"/>
      <c r="C182" s="97"/>
      <c r="D182" s="97"/>
      <c r="E182" s="73"/>
      <c r="F182" s="90"/>
      <c r="G182" s="5"/>
      <c r="H182" s="5"/>
      <c r="I182" s="5"/>
      <c r="J182" s="5"/>
      <c r="K182" s="5"/>
      <c r="L182" s="5"/>
      <c r="M182" s="5"/>
      <c r="N182" s="5"/>
      <c r="O182" s="5"/>
      <c r="P182" s="32"/>
    </row>
    <row r="183" spans="1:16" ht="21.75" thickBot="1">
      <c r="A183" s="116" t="s">
        <v>17</v>
      </c>
      <c r="B183" s="117"/>
      <c r="C183" s="117"/>
      <c r="D183" s="117"/>
      <c r="E183" s="117"/>
      <c r="F183" s="118"/>
      <c r="G183" s="19">
        <f>G180-G175</f>
        <v>7</v>
      </c>
      <c r="H183" s="20">
        <f>G183/G175</f>
        <v>0.21212121212121213</v>
      </c>
      <c r="I183" s="21">
        <f>I180-I175</f>
        <v>-14</v>
      </c>
      <c r="J183" s="20">
        <f>I183/I175</f>
        <v>-0.35</v>
      </c>
      <c r="K183" s="21">
        <f>K180-K175</f>
        <v>5</v>
      </c>
      <c r="L183" s="20">
        <f>K183/K175</f>
        <v>0.1388888888888889</v>
      </c>
      <c r="M183" s="21"/>
      <c r="N183" s="23"/>
      <c r="O183" s="21">
        <f>O180-O177</f>
        <v>-39</v>
      </c>
      <c r="P183" s="33">
        <f>O183/O177</f>
        <v>-0.7358490566037735</v>
      </c>
    </row>
    <row r="186" ht="15.75" thickBot="1"/>
    <row r="187" spans="1:16" ht="38.25" thickBot="1">
      <c r="A187" s="110" t="s">
        <v>27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2"/>
    </row>
    <row r="188" spans="1:17" s="50" customFormat="1" ht="19.5" thickBot="1">
      <c r="A188" s="47"/>
      <c r="B188" s="48"/>
      <c r="C188" s="132" t="s">
        <v>1</v>
      </c>
      <c r="D188" s="132"/>
      <c r="E188" s="80"/>
      <c r="F188" s="49"/>
      <c r="G188" s="133" t="s">
        <v>2</v>
      </c>
      <c r="H188" s="134"/>
      <c r="I188" s="137" t="s">
        <v>12</v>
      </c>
      <c r="J188" s="138"/>
      <c r="K188" s="128" t="s">
        <v>3</v>
      </c>
      <c r="L188" s="129"/>
      <c r="M188" s="154" t="s">
        <v>25</v>
      </c>
      <c r="N188" s="155"/>
      <c r="O188" s="156" t="s">
        <v>13</v>
      </c>
      <c r="P188" s="156"/>
      <c r="Q188" s="105"/>
    </row>
    <row r="189" spans="1:16" ht="15">
      <c r="A189" s="55" t="s">
        <v>14</v>
      </c>
      <c r="B189" s="1" t="s">
        <v>7</v>
      </c>
      <c r="C189" s="81" t="s">
        <v>8</v>
      </c>
      <c r="D189" s="94" t="s">
        <v>9</v>
      </c>
      <c r="E189" s="81" t="s">
        <v>10</v>
      </c>
      <c r="F189" s="3" t="s">
        <v>11</v>
      </c>
      <c r="G189" s="4" t="s">
        <v>8</v>
      </c>
      <c r="H189" s="1" t="s">
        <v>9</v>
      </c>
      <c r="I189" s="2" t="s">
        <v>8</v>
      </c>
      <c r="J189" s="1" t="s">
        <v>9</v>
      </c>
      <c r="K189" s="2" t="s">
        <v>8</v>
      </c>
      <c r="L189" s="1" t="s">
        <v>9</v>
      </c>
      <c r="M189" s="2" t="s">
        <v>8</v>
      </c>
      <c r="N189" s="1" t="s">
        <v>9</v>
      </c>
      <c r="O189" s="2" t="s">
        <v>8</v>
      </c>
      <c r="P189" s="3" t="s">
        <v>9</v>
      </c>
    </row>
    <row r="190" spans="1:16" ht="15.75" thickBot="1">
      <c r="A190" s="56">
        <v>2007</v>
      </c>
      <c r="B190" s="91">
        <v>592</v>
      </c>
      <c r="C190" s="98">
        <f>F190+E190</f>
        <v>179</v>
      </c>
      <c r="D190" s="99">
        <f>C190/B190</f>
        <v>0.30236486486486486</v>
      </c>
      <c r="E190" s="84">
        <v>7</v>
      </c>
      <c r="F190" s="102">
        <f>SUM(G190,I190,K190,M190,O190,)</f>
        <v>172</v>
      </c>
      <c r="G190" s="27">
        <v>19</v>
      </c>
      <c r="H190" s="29">
        <f>G190/F190</f>
        <v>0.11046511627906977</v>
      </c>
      <c r="I190" s="28">
        <v>14</v>
      </c>
      <c r="J190" s="29">
        <f>I190/F190</f>
        <v>0.08139534883720931</v>
      </c>
      <c r="K190" s="28">
        <v>73</v>
      </c>
      <c r="L190" s="29">
        <f>K190/F190</f>
        <v>0.42441860465116277</v>
      </c>
      <c r="M190" s="28">
        <v>38</v>
      </c>
      <c r="N190" s="29">
        <f>M190/F190</f>
        <v>0.22093023255813954</v>
      </c>
      <c r="O190" s="28">
        <v>28</v>
      </c>
      <c r="P190" s="30">
        <f>O190/F190</f>
        <v>0.16279069767441862</v>
      </c>
    </row>
    <row r="191" spans="1:16" ht="19.5" thickBot="1">
      <c r="A191" s="121" t="s">
        <v>16</v>
      </c>
      <c r="B191" s="122"/>
      <c r="C191" s="122"/>
      <c r="D191" s="122"/>
      <c r="E191" s="122"/>
      <c r="F191" s="123"/>
      <c r="G191" s="15">
        <v>0</v>
      </c>
      <c r="H191" s="12"/>
      <c r="I191" s="11">
        <v>0</v>
      </c>
      <c r="J191" s="11"/>
      <c r="K191" s="14">
        <v>3</v>
      </c>
      <c r="L191" s="12"/>
      <c r="M191" s="11">
        <v>1</v>
      </c>
      <c r="N191" s="11"/>
      <c r="O191" s="14">
        <v>1</v>
      </c>
      <c r="P191" s="13"/>
    </row>
    <row r="192" spans="1:16" ht="15.75" thickBot="1">
      <c r="A192" s="61"/>
      <c r="B192" s="92"/>
      <c r="C192" s="100"/>
      <c r="D192" s="100"/>
      <c r="E192" s="74"/>
      <c r="F192" s="92"/>
      <c r="G192" s="5"/>
      <c r="H192" s="5"/>
      <c r="I192" s="5"/>
      <c r="J192" s="5"/>
      <c r="K192" s="5"/>
      <c r="L192" s="5"/>
      <c r="M192" s="5"/>
      <c r="N192" s="104" t="s">
        <v>26</v>
      </c>
      <c r="O192" s="103">
        <f>M190+O190</f>
        <v>66</v>
      </c>
      <c r="P192" s="32"/>
    </row>
    <row r="193" spans="1:16" s="50" customFormat="1" ht="19.5" thickBot="1">
      <c r="A193" s="62"/>
      <c r="B193" s="48"/>
      <c r="C193" s="132" t="s">
        <v>1</v>
      </c>
      <c r="D193" s="132"/>
      <c r="E193" s="80"/>
      <c r="F193" s="49"/>
      <c r="G193" s="133" t="s">
        <v>2</v>
      </c>
      <c r="H193" s="134"/>
      <c r="I193" s="119"/>
      <c r="J193" s="127"/>
      <c r="K193" s="128" t="s">
        <v>3</v>
      </c>
      <c r="L193" s="129"/>
      <c r="M193" s="139"/>
      <c r="N193" s="175"/>
      <c r="O193" s="151" t="s">
        <v>6</v>
      </c>
      <c r="P193" s="131"/>
    </row>
    <row r="194" spans="1:16" ht="15">
      <c r="A194" s="55" t="s">
        <v>14</v>
      </c>
      <c r="B194" s="1" t="s">
        <v>7</v>
      </c>
      <c r="C194" s="81" t="s">
        <v>8</v>
      </c>
      <c r="D194" s="94" t="s">
        <v>9</v>
      </c>
      <c r="E194" s="81" t="s">
        <v>10</v>
      </c>
      <c r="F194" s="3" t="s">
        <v>11</v>
      </c>
      <c r="G194" s="4" t="s">
        <v>8</v>
      </c>
      <c r="H194" s="1" t="s">
        <v>9</v>
      </c>
      <c r="I194" s="2"/>
      <c r="J194" s="1"/>
      <c r="K194" s="2" t="s">
        <v>8</v>
      </c>
      <c r="L194" s="1" t="s">
        <v>9</v>
      </c>
      <c r="M194" s="2"/>
      <c r="N194" s="1"/>
      <c r="O194" s="2" t="s">
        <v>8</v>
      </c>
      <c r="P194" s="3" t="s">
        <v>9</v>
      </c>
    </row>
    <row r="195" spans="1:16" ht="15.75" thickBot="1">
      <c r="A195" s="64">
        <v>2011</v>
      </c>
      <c r="B195" s="91">
        <v>581</v>
      </c>
      <c r="C195" s="98">
        <v>180</v>
      </c>
      <c r="D195" s="99">
        <f>C195/B195</f>
        <v>0.3098106712564544</v>
      </c>
      <c r="E195" s="84">
        <v>2</v>
      </c>
      <c r="F195" s="102">
        <v>178</v>
      </c>
      <c r="G195" s="27">
        <v>28</v>
      </c>
      <c r="H195" s="29">
        <f>G195/F195</f>
        <v>0.15730337078651685</v>
      </c>
      <c r="I195" s="46"/>
      <c r="J195" s="29"/>
      <c r="K195" s="28">
        <v>49</v>
      </c>
      <c r="L195" s="29">
        <f>K195/F195</f>
        <v>0.2752808988764045</v>
      </c>
      <c r="M195" s="46"/>
      <c r="N195" s="29"/>
      <c r="O195" s="28">
        <v>101</v>
      </c>
      <c r="P195" s="30">
        <f>O195/F195</f>
        <v>0.5674157303370787</v>
      </c>
    </row>
    <row r="196" spans="1:16" ht="19.5" thickBot="1">
      <c r="A196" s="113" t="s">
        <v>16</v>
      </c>
      <c r="B196" s="114"/>
      <c r="C196" s="114"/>
      <c r="D196" s="114"/>
      <c r="E196" s="114"/>
      <c r="F196" s="115"/>
      <c r="G196" s="15">
        <v>1</v>
      </c>
      <c r="H196" s="12"/>
      <c r="I196" s="11"/>
      <c r="J196" s="11"/>
      <c r="K196" s="14">
        <v>1</v>
      </c>
      <c r="L196" s="12"/>
      <c r="M196" s="11"/>
      <c r="N196" s="11"/>
      <c r="O196" s="14">
        <v>3</v>
      </c>
      <c r="P196" s="13"/>
    </row>
    <row r="197" spans="1:16" ht="15.75" thickBot="1">
      <c r="A197" s="31"/>
      <c r="B197" s="90"/>
      <c r="C197" s="97"/>
      <c r="D197" s="97"/>
      <c r="E197" s="73"/>
      <c r="F197" s="90"/>
      <c r="G197" s="5"/>
      <c r="H197" s="5"/>
      <c r="I197" s="5"/>
      <c r="J197" s="5"/>
      <c r="K197" s="5"/>
      <c r="L197" s="5"/>
      <c r="M197" s="5"/>
      <c r="N197" s="5"/>
      <c r="O197" s="5"/>
      <c r="P197" s="32"/>
    </row>
    <row r="198" spans="1:16" ht="21.75" thickBot="1">
      <c r="A198" s="116" t="s">
        <v>17</v>
      </c>
      <c r="B198" s="117"/>
      <c r="C198" s="117"/>
      <c r="D198" s="117"/>
      <c r="E198" s="117"/>
      <c r="F198" s="118"/>
      <c r="G198" s="19">
        <f>G195-G190</f>
        <v>9</v>
      </c>
      <c r="H198" s="20">
        <f>G198/G190</f>
        <v>0.47368421052631576</v>
      </c>
      <c r="I198" s="21"/>
      <c r="J198" s="20"/>
      <c r="K198" s="21">
        <f>K195-K190</f>
        <v>-24</v>
      </c>
      <c r="L198" s="20">
        <f>K198/K190</f>
        <v>-0.3287671232876712</v>
      </c>
      <c r="M198" s="21"/>
      <c r="N198" s="23"/>
      <c r="O198" s="21">
        <f>O195-O192</f>
        <v>35</v>
      </c>
      <c r="P198" s="33">
        <f>O198/O192</f>
        <v>0.5303030303030303</v>
      </c>
    </row>
  </sheetData>
  <sheetProtection/>
  <mergeCells count="192">
    <mergeCell ref="Q10:R10"/>
    <mergeCell ref="A13:F13"/>
    <mergeCell ref="G13:H13"/>
    <mergeCell ref="I13:J13"/>
    <mergeCell ref="K13:L13"/>
    <mergeCell ref="M13:N13"/>
    <mergeCell ref="O13:P13"/>
    <mergeCell ref="Q13:R13"/>
    <mergeCell ref="Q5:R5"/>
    <mergeCell ref="A8:F8"/>
    <mergeCell ref="G8:H8"/>
    <mergeCell ref="I8:J8"/>
    <mergeCell ref="K8:L8"/>
    <mergeCell ref="M8:N8"/>
    <mergeCell ref="O8:P8"/>
    <mergeCell ref="Q8:R8"/>
    <mergeCell ref="M53:N53"/>
    <mergeCell ref="K53:L53"/>
    <mergeCell ref="I53:J53"/>
    <mergeCell ref="O53:P53"/>
    <mergeCell ref="G53:H53"/>
    <mergeCell ref="C53:D53"/>
    <mergeCell ref="A52:P52"/>
    <mergeCell ref="A5:F5"/>
    <mergeCell ref="A15:F15"/>
    <mergeCell ref="O9:P9"/>
    <mergeCell ref="A50:P50"/>
    <mergeCell ref="R50:W50"/>
    <mergeCell ref="A10:F10"/>
    <mergeCell ref="K10:L10"/>
    <mergeCell ref="M10:N10"/>
    <mergeCell ref="O10:P10"/>
    <mergeCell ref="A196:F196"/>
    <mergeCell ref="A198:F198"/>
    <mergeCell ref="A1:R1"/>
    <mergeCell ref="A3:R3"/>
    <mergeCell ref="G5:H5"/>
    <mergeCell ref="I5:J5"/>
    <mergeCell ref="K5:L5"/>
    <mergeCell ref="M5:N5"/>
    <mergeCell ref="O5:P5"/>
    <mergeCell ref="G10:H10"/>
    <mergeCell ref="I10:J10"/>
    <mergeCell ref="O188:P188"/>
    <mergeCell ref="A191:F191"/>
    <mergeCell ref="C193:D193"/>
    <mergeCell ref="G193:H193"/>
    <mergeCell ref="I193:J193"/>
    <mergeCell ref="K193:L193"/>
    <mergeCell ref="M193:N193"/>
    <mergeCell ref="O193:P193"/>
    <mergeCell ref="C188:D188"/>
    <mergeCell ref="G188:H188"/>
    <mergeCell ref="I188:J188"/>
    <mergeCell ref="K188:L188"/>
    <mergeCell ref="M188:N188"/>
    <mergeCell ref="A181:F181"/>
    <mergeCell ref="A183:F183"/>
    <mergeCell ref="M173:N173"/>
    <mergeCell ref="A187:P187"/>
    <mergeCell ref="O173:P173"/>
    <mergeCell ref="A176:F176"/>
    <mergeCell ref="C178:D178"/>
    <mergeCell ref="G178:H178"/>
    <mergeCell ref="I178:J178"/>
    <mergeCell ref="K178:L178"/>
    <mergeCell ref="M178:N178"/>
    <mergeCell ref="O178:P178"/>
    <mergeCell ref="C173:D173"/>
    <mergeCell ref="G173:H173"/>
    <mergeCell ref="I173:J173"/>
    <mergeCell ref="K173:L173"/>
    <mergeCell ref="M163:N163"/>
    <mergeCell ref="O163:P163"/>
    <mergeCell ref="A166:F166"/>
    <mergeCell ref="A168:F168"/>
    <mergeCell ref="A172:P172"/>
    <mergeCell ref="A161:F161"/>
    <mergeCell ref="C163:D163"/>
    <mergeCell ref="G163:H163"/>
    <mergeCell ref="I163:J163"/>
    <mergeCell ref="K163:L163"/>
    <mergeCell ref="A157:P157"/>
    <mergeCell ref="C158:D158"/>
    <mergeCell ref="G158:H158"/>
    <mergeCell ref="I158:J158"/>
    <mergeCell ref="K158:L158"/>
    <mergeCell ref="M158:N158"/>
    <mergeCell ref="O158:P158"/>
    <mergeCell ref="M148:N148"/>
    <mergeCell ref="O148:P148"/>
    <mergeCell ref="A151:F151"/>
    <mergeCell ref="A153:F153"/>
    <mergeCell ref="A146:F146"/>
    <mergeCell ref="C148:D148"/>
    <mergeCell ref="G148:H148"/>
    <mergeCell ref="I148:J148"/>
    <mergeCell ref="K148:L148"/>
    <mergeCell ref="A142:P142"/>
    <mergeCell ref="C143:D143"/>
    <mergeCell ref="G143:H143"/>
    <mergeCell ref="I143:J143"/>
    <mergeCell ref="K143:L143"/>
    <mergeCell ref="M143:N143"/>
    <mergeCell ref="O143:P143"/>
    <mergeCell ref="M133:N133"/>
    <mergeCell ref="O133:P133"/>
    <mergeCell ref="A136:F136"/>
    <mergeCell ref="A138:F138"/>
    <mergeCell ref="A131:F131"/>
    <mergeCell ref="C133:D133"/>
    <mergeCell ref="G133:H133"/>
    <mergeCell ref="I133:J133"/>
    <mergeCell ref="K133:L133"/>
    <mergeCell ref="A127:P127"/>
    <mergeCell ref="C128:D128"/>
    <mergeCell ref="G128:H128"/>
    <mergeCell ref="I128:J128"/>
    <mergeCell ref="K128:L128"/>
    <mergeCell ref="M128:N128"/>
    <mergeCell ref="O128:P128"/>
    <mergeCell ref="I58:J58"/>
    <mergeCell ref="K58:L58"/>
    <mergeCell ref="O58:P58"/>
    <mergeCell ref="M58:N58"/>
    <mergeCell ref="A82:P82"/>
    <mergeCell ref="C83:D83"/>
    <mergeCell ref="G83:H83"/>
    <mergeCell ref="I83:J83"/>
    <mergeCell ref="K83:L83"/>
    <mergeCell ref="M83:N83"/>
    <mergeCell ref="O83:P83"/>
    <mergeCell ref="A86:F86"/>
    <mergeCell ref="A91:F91"/>
    <mergeCell ref="M88:N88"/>
    <mergeCell ref="C88:D88"/>
    <mergeCell ref="O88:P88"/>
    <mergeCell ref="G88:H88"/>
    <mergeCell ref="A56:F56"/>
    <mergeCell ref="C58:D58"/>
    <mergeCell ref="G58:H58"/>
    <mergeCell ref="A61:F61"/>
    <mergeCell ref="A63:F63"/>
    <mergeCell ref="A78:F78"/>
    <mergeCell ref="A71:F71"/>
    <mergeCell ref="A76:F76"/>
    <mergeCell ref="C73:D73"/>
    <mergeCell ref="A67:P67"/>
    <mergeCell ref="C68:D68"/>
    <mergeCell ref="G68:H68"/>
    <mergeCell ref="I68:J68"/>
    <mergeCell ref="K68:L68"/>
    <mergeCell ref="O68:P68"/>
    <mergeCell ref="G73:H73"/>
    <mergeCell ref="I73:J73"/>
    <mergeCell ref="K73:L73"/>
    <mergeCell ref="O73:P73"/>
    <mergeCell ref="I88:J88"/>
    <mergeCell ref="K88:L88"/>
    <mergeCell ref="A93:F93"/>
    <mergeCell ref="A97:P97"/>
    <mergeCell ref="C98:D98"/>
    <mergeCell ref="G98:H98"/>
    <mergeCell ref="I98:J98"/>
    <mergeCell ref="K98:L98"/>
    <mergeCell ref="M98:N98"/>
    <mergeCell ref="O98:P98"/>
    <mergeCell ref="A101:F101"/>
    <mergeCell ref="C103:D103"/>
    <mergeCell ref="G103:H103"/>
    <mergeCell ref="I103:J103"/>
    <mergeCell ref="K103:L103"/>
    <mergeCell ref="M103:N103"/>
    <mergeCell ref="O103:P103"/>
    <mergeCell ref="A106:F106"/>
    <mergeCell ref="A108:F108"/>
    <mergeCell ref="A112:P112"/>
    <mergeCell ref="A121:F121"/>
    <mergeCell ref="A123:F123"/>
    <mergeCell ref="O113:P113"/>
    <mergeCell ref="A116:F116"/>
    <mergeCell ref="C118:D118"/>
    <mergeCell ref="G118:H118"/>
    <mergeCell ref="I118:J118"/>
    <mergeCell ref="K118:L118"/>
    <mergeCell ref="M118:N118"/>
    <mergeCell ref="O118:P118"/>
    <mergeCell ref="C113:D113"/>
    <mergeCell ref="G113:H113"/>
    <mergeCell ref="I113:J113"/>
    <mergeCell ref="K113:L113"/>
    <mergeCell ref="M113:N113"/>
  </mergeCells>
  <conditionalFormatting sqref="H63 J63 L63 N63">
    <cfRule type="colorScale" priority="7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7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78 J78 H78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78">
    <cfRule type="colorScale" priority="7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78 H78 J78 L78">
    <cfRule type="iconSet" priority="7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93 J93 H93 L93">
    <cfRule type="colorScale" priority="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93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93 J93 L93 N93">
    <cfRule type="iconSet" priority="7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93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93">
    <cfRule type="iconSet" priority="7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08 J108 H108 L108"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08">
    <cfRule type="colorScale" priority="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08 J108 L108 N108">
    <cfRule type="iconSet" priority="6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08">
    <cfRule type="colorScale" priority="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08">
    <cfRule type="iconSet" priority="6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08 H10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23 P123 H123 L123"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23">
    <cfRule type="colorScale" priority="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23 J123 L123 N123">
    <cfRule type="iconSet" priority="62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23">
    <cfRule type="colorScale" priority="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23">
    <cfRule type="iconSet" priority="6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23 H123">
    <cfRule type="colorScale" priority="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38 J138 H138 L138">
    <cfRule type="colorScale" priority="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38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38 J138 L138 N138">
    <cfRule type="iconSet" priority="5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38"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38">
    <cfRule type="iconSet" priority="4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138 J138"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53 P153 H153 L153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53">
    <cfRule type="colorScale" priority="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53 J153 L153 N153">
    <cfRule type="iconSet" priority="4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53">
    <cfRule type="colorScale" priority="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53">
    <cfRule type="iconSet" priority="3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68 J168 H168 L168">
    <cfRule type="colorScale" priority="3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68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68 J168 L168 N168">
    <cfRule type="iconSet" priority="3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68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68">
    <cfRule type="iconSet" priority="3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83 P183 H183 L18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83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83 J183 L183 N183">
    <cfRule type="iconSet" priority="3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83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83">
    <cfRule type="iconSet" priority="2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183 J183 L183 P183">
    <cfRule type="iconSet" priority="2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98 P198 H198 L198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9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98 J198 L198 N198">
    <cfRule type="iconSet" priority="2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98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98">
    <cfRule type="iconSet" priority="2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98 L198 H19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5 J15 L15 N15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5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7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R15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63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5 H15 L15 N15 R15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63 J63 L63 P63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78 P78 J78 H7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93 N93 L93 J93 H93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123 H12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168 P168 H16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rowBreaks count="4" manualBreakCount="4">
    <brk id="47" max="255" man="1"/>
    <brk id="95" max="255" man="1"/>
    <brk id="140" max="255" man="1"/>
    <brk id="1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cp:lastPrinted>2011-04-07T20:14:47Z</cp:lastPrinted>
  <dcterms:created xsi:type="dcterms:W3CDTF">2011-04-06T07:58:06Z</dcterms:created>
  <dcterms:modified xsi:type="dcterms:W3CDTF">2011-04-07T21:27:40Z</dcterms:modified>
  <cp:category/>
  <cp:version/>
  <cp:contentType/>
  <cp:contentStatus/>
</cp:coreProperties>
</file>