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<sst xmlns="http://schemas.openxmlformats.org/spreadsheetml/2006/main" count="28" uniqueCount="24">
  <si>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GLASALO</t>
  </si>
  <si>
    <t>BIRAČKO MJESTO</t>
  </si>
  <si>
    <t>UPISANO</t>
  </si>
  <si>
    <t>#</t>
  </si>
  <si>
    <t>%</t>
  </si>
  <si>
    <t>NEVAŽEĆIH</t>
  </si>
  <si>
    <t>VAŽEĆIH</t>
  </si>
  <si>
    <t>Pregrada</t>
  </si>
  <si>
    <t>Pregrada Vrhi</t>
  </si>
  <si>
    <t>Bušin</t>
  </si>
  <si>
    <t>Klenice</t>
  </si>
  <si>
    <t>Valentinovo</t>
  </si>
  <si>
    <t>Sopot</t>
  </si>
  <si>
    <t>Vinagora</t>
  </si>
  <si>
    <t>Stipernica</t>
  </si>
  <si>
    <t>Gorjakovo</t>
  </si>
  <si>
    <t>Cigrovec</t>
  </si>
  <si>
    <t>Benkovo</t>
  </si>
  <si>
    <t>Plemenšćina</t>
  </si>
  <si>
    <t>Kostel</t>
  </si>
  <si>
    <t>REZULTATI IZBORA ZA GRADONAČELNICU GRADA PREGRADE</t>
  </si>
  <si>
    <t>Kapac</t>
  </si>
  <si>
    <t>Krušlin</t>
  </si>
  <si>
    <t>UKUPNO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</si>
</sst>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</numFmts>
  <fonts count="10">
    <font>
      <sz val="10"/>
      <name val="Arial"/>
      <family val="0"/>
    </font>
    <font>
      <b/>
      <sz val="22"/>
      <name val="Arial"/>
      <family val="2"/>
    </font>
    <font>
      <b/>
      <sz val="3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b/>
      <sz val="15.5"/>
      <name val="Arial"/>
      <family val="2"/>
    </font>
    <font>
      <sz val="9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medium"/>
      <top style="dotted"/>
      <bottom style="thin"/>
    </border>
    <border>
      <left style="thin"/>
      <right style="dotted"/>
      <top style="dotted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1" fontId="0" fillId="2" borderId="12" xfId="0" applyNumberFormat="1" applyFill="1" applyBorder="1" applyAlignment="1">
      <alignment/>
    </xf>
    <xf numFmtId="1" fontId="5" fillId="4" borderId="13" xfId="0" applyNumberFormat="1" applyFont="1" applyFill="1" applyBorder="1" applyAlignment="1">
      <alignment/>
    </xf>
    <xf numFmtId="10" fontId="0" fillId="2" borderId="12" xfId="0" applyNumberFormat="1" applyFill="1" applyBorder="1" applyAlignment="1">
      <alignment horizontal="right"/>
    </xf>
    <xf numFmtId="1" fontId="0" fillId="0" borderId="14" xfId="0" applyNumberFormat="1" applyBorder="1" applyAlignment="1">
      <alignment horizontal="right"/>
    </xf>
    <xf numFmtId="1" fontId="0" fillId="2" borderId="15" xfId="0" applyNumberFormat="1" applyFill="1" applyBorder="1" applyAlignment="1">
      <alignment/>
    </xf>
    <xf numFmtId="10" fontId="0" fillId="3" borderId="12" xfId="0" applyNumberFormat="1" applyFill="1" applyBorder="1" applyAlignment="1">
      <alignment/>
    </xf>
    <xf numFmtId="0" fontId="5" fillId="0" borderId="16" xfId="0" applyFont="1" applyBorder="1" applyAlignment="1">
      <alignment/>
    </xf>
    <xf numFmtId="1" fontId="0" fillId="2" borderId="17" xfId="0" applyNumberFormat="1" applyFill="1" applyBorder="1" applyAlignment="1">
      <alignment/>
    </xf>
    <xf numFmtId="10" fontId="0" fillId="2" borderId="17" xfId="0" applyNumberFormat="1" applyFill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2" borderId="18" xfId="0" applyNumberFormat="1" applyFill="1" applyBorder="1" applyAlignment="1">
      <alignment/>
    </xf>
    <xf numFmtId="10" fontId="0" fillId="3" borderId="17" xfId="0" applyNumberFormat="1" applyFill="1" applyBorder="1" applyAlignment="1">
      <alignment/>
    </xf>
    <xf numFmtId="1" fontId="0" fillId="2" borderId="19" xfId="0" applyNumberFormat="1" applyFill="1" applyBorder="1" applyAlignment="1">
      <alignment/>
    </xf>
    <xf numFmtId="0" fontId="5" fillId="0" borderId="20" xfId="0" applyFont="1" applyBorder="1" applyAlignment="1">
      <alignment/>
    </xf>
    <xf numFmtId="1" fontId="0" fillId="2" borderId="21" xfId="0" applyNumberFormat="1" applyFill="1" applyBorder="1" applyAlignment="1">
      <alignment/>
    </xf>
    <xf numFmtId="10" fontId="0" fillId="2" borderId="21" xfId="0" applyNumberFormat="1" applyFill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2" borderId="23" xfId="0" applyNumberFormat="1" applyFill="1" applyBorder="1" applyAlignment="1">
      <alignment/>
    </xf>
    <xf numFmtId="10" fontId="0" fillId="3" borderId="21" xfId="0" applyNumberForma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" fontId="0" fillId="0" borderId="14" xfId="0" applyNumberFormat="1" applyFill="1" applyBorder="1" applyAlignment="1">
      <alignment/>
    </xf>
    <xf numFmtId="10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0" fontId="0" fillId="0" borderId="17" xfId="0" applyNumberFormat="1" applyFill="1" applyBorder="1" applyAlignment="1">
      <alignment/>
    </xf>
    <xf numFmtId="1" fontId="0" fillId="0" borderId="22" xfId="0" applyNumberFormat="1" applyFill="1" applyBorder="1" applyAlignment="1">
      <alignment/>
    </xf>
    <xf numFmtId="10" fontId="0" fillId="0" borderId="21" xfId="0" applyNumberFormat="1" applyFill="1" applyBorder="1" applyAlignment="1">
      <alignment/>
    </xf>
    <xf numFmtId="1" fontId="5" fillId="4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5" borderId="28" xfId="0" applyFill="1" applyBorder="1" applyAlignment="1">
      <alignment horizontal="right"/>
    </xf>
    <xf numFmtId="1" fontId="0" fillId="5" borderId="29" xfId="0" applyNumberFormat="1" applyFill="1" applyBorder="1" applyAlignment="1">
      <alignment horizontal="right"/>
    </xf>
    <xf numFmtId="1" fontId="0" fillId="5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10" fontId="0" fillId="0" borderId="32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4" xfId="0" applyFont="1" applyBorder="1" applyAlignment="1">
      <alignment/>
    </xf>
    <xf numFmtId="1" fontId="7" fillId="2" borderId="35" xfId="0" applyNumberFormat="1" applyFont="1" applyFill="1" applyBorder="1" applyAlignment="1">
      <alignment/>
    </xf>
    <xf numFmtId="1" fontId="7" fillId="2" borderId="36" xfId="0" applyNumberFormat="1" applyFont="1" applyFill="1" applyBorder="1" applyAlignment="1">
      <alignment/>
    </xf>
    <xf numFmtId="10" fontId="7" fillId="2" borderId="37" xfId="0" applyNumberFormat="1" applyFont="1" applyFill="1" applyBorder="1" applyAlignment="1">
      <alignment horizontal="right"/>
    </xf>
    <xf numFmtId="1" fontId="7" fillId="2" borderId="29" xfId="0" applyNumberFormat="1" applyFont="1" applyFill="1" applyBorder="1" applyAlignment="1">
      <alignment horizontal="right"/>
    </xf>
    <xf numFmtId="1" fontId="7" fillId="2" borderId="38" xfId="0" applyNumberFormat="1" applyFont="1" applyFill="1" applyBorder="1" applyAlignment="1">
      <alignment/>
    </xf>
    <xf numFmtId="1" fontId="7" fillId="3" borderId="39" xfId="0" applyNumberFormat="1" applyFont="1" applyFill="1" applyBorder="1" applyAlignment="1">
      <alignment/>
    </xf>
    <xf numFmtId="164" fontId="7" fillId="3" borderId="37" xfId="0" applyNumberFormat="1" applyFont="1" applyFill="1" applyBorder="1" applyAlignment="1">
      <alignment/>
    </xf>
    <xf numFmtId="1" fontId="7" fillId="0" borderId="39" xfId="0" applyNumberFormat="1" applyFont="1" applyFill="1" applyBorder="1" applyAlignment="1">
      <alignment/>
    </xf>
    <xf numFmtId="164" fontId="7" fillId="0" borderId="37" xfId="0" applyNumberFormat="1" applyFont="1" applyFill="1" applyBorder="1" applyAlignment="1">
      <alignment/>
    </xf>
    <xf numFmtId="0" fontId="3" fillId="6" borderId="2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0" fontId="0" fillId="6" borderId="12" xfId="0" applyNumberFormat="1" applyFill="1" applyBorder="1" applyAlignment="1">
      <alignment/>
    </xf>
    <xf numFmtId="10" fontId="0" fillId="6" borderId="17" xfId="0" applyNumberFormat="1" applyFill="1" applyBorder="1" applyAlignment="1">
      <alignment/>
    </xf>
    <xf numFmtId="10" fontId="0" fillId="6" borderId="21" xfId="0" applyNumberFormat="1" applyFill="1" applyBorder="1" applyAlignment="1">
      <alignment/>
    </xf>
    <xf numFmtId="1" fontId="7" fillId="6" borderId="39" xfId="0" applyNumberFormat="1" applyFont="1" applyFill="1" applyBorder="1" applyAlignment="1">
      <alignment/>
    </xf>
    <xf numFmtId="164" fontId="7" fillId="6" borderId="37" xfId="0" applyNumberFormat="1" applyFont="1" applyFill="1" applyBorder="1" applyAlignment="1">
      <alignment/>
    </xf>
    <xf numFmtId="1" fontId="5" fillId="6" borderId="40" xfId="0" applyNumberFormat="1" applyFont="1" applyFill="1" applyBorder="1" applyAlignment="1">
      <alignment/>
    </xf>
    <xf numFmtId="1" fontId="5" fillId="6" borderId="41" xfId="0" applyNumberFormat="1" applyFont="1" applyFill="1" applyBorder="1" applyAlignment="1">
      <alignment/>
    </xf>
    <xf numFmtId="1" fontId="5" fillId="6" borderId="42" xfId="0" applyNumberFormat="1" applyFont="1" applyFill="1" applyBorder="1" applyAlignment="1">
      <alignment/>
    </xf>
    <xf numFmtId="1" fontId="5" fillId="3" borderId="14" xfId="0" applyNumberFormat="1" applyFont="1" applyFill="1" applyBorder="1" applyAlignment="1">
      <alignment/>
    </xf>
    <xf numFmtId="1" fontId="5" fillId="3" borderId="13" xfId="0" applyNumberFormat="1" applyFont="1" applyFill="1" applyBorder="1" applyAlignment="1">
      <alignment/>
    </xf>
    <xf numFmtId="1" fontId="5" fillId="3" borderId="2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345"/>
          <c:w val="0.57175"/>
          <c:h val="0.94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(Sheet1!$G$2,Sheet1!$I$2)</c:f>
              <c:strCache/>
            </c:strRef>
          </c:cat>
          <c:val>
            <c:numRef>
              <c:f>(Sheet1!$G$18,Sheet1!$I$18)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25"/>
          <c:y val="0.437"/>
          <c:w val="0.13875"/>
          <c:h val="0.1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19</xdr:row>
      <xdr:rowOff>0</xdr:rowOff>
    </xdr:from>
    <xdr:to>
      <xdr:col>11</xdr:col>
      <xdr:colOff>523875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609725" y="3648075"/>
        <a:ext cx="64674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G4" sqref="G4"/>
    </sheetView>
  </sheetViews>
  <sheetFormatPr defaultColWidth="9.140625" defaultRowHeight="12.75"/>
  <cols>
    <col min="1" max="1" width="18.8515625" style="0" customWidth="1"/>
    <col min="5" max="5" width="11.140625" style="0" customWidth="1"/>
    <col min="6" max="6" width="10.140625" style="0" customWidth="1"/>
  </cols>
  <sheetData>
    <row r="1" spans="1:14" ht="38.25" thickBot="1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27" thickBot="1">
      <c r="A2" s="4"/>
      <c r="B2" s="5"/>
      <c r="C2" s="6" t="s">
        <v>0</v>
      </c>
      <c r="D2" s="6"/>
      <c r="E2" s="5"/>
      <c r="F2" s="7"/>
      <c r="G2" s="63" t="s">
        <v>21</v>
      </c>
      <c r="H2" s="64"/>
      <c r="I2" s="8" t="s">
        <v>22</v>
      </c>
      <c r="J2" s="9"/>
      <c r="K2" s="35"/>
      <c r="L2" s="36"/>
      <c r="M2" s="35"/>
      <c r="N2" s="36"/>
    </row>
    <row r="3" spans="1:14" ht="12.75">
      <c r="A3" s="10" t="s">
        <v>1</v>
      </c>
      <c r="B3" s="11" t="s">
        <v>2</v>
      </c>
      <c r="C3" s="12" t="s">
        <v>3</v>
      </c>
      <c r="D3" s="11" t="s">
        <v>4</v>
      </c>
      <c r="E3" s="12" t="s">
        <v>5</v>
      </c>
      <c r="F3" s="13" t="s">
        <v>6</v>
      </c>
      <c r="G3" s="14" t="s">
        <v>3</v>
      </c>
      <c r="H3" s="11" t="s">
        <v>4</v>
      </c>
      <c r="I3" s="12" t="s">
        <v>3</v>
      </c>
      <c r="J3" s="11" t="s">
        <v>4</v>
      </c>
      <c r="K3" s="12"/>
      <c r="L3" s="11"/>
      <c r="M3" s="12"/>
      <c r="N3" s="11"/>
    </row>
    <row r="4" spans="1:14" ht="12.75">
      <c r="A4" s="15" t="s">
        <v>7</v>
      </c>
      <c r="B4" s="16">
        <v>1485</v>
      </c>
      <c r="C4" s="17">
        <f>E4+F4</f>
        <v>761</v>
      </c>
      <c r="D4" s="18">
        <f aca="true" t="shared" si="0" ref="D4:D16">C4/B4</f>
        <v>0.5124579124579125</v>
      </c>
      <c r="E4" s="19"/>
      <c r="F4" s="20">
        <f>SUM(G4,I4,K4,M4)</f>
        <v>761</v>
      </c>
      <c r="G4" s="70">
        <v>585</v>
      </c>
      <c r="H4" s="65">
        <f aca="true" t="shared" si="1" ref="H4:H16">G4/F4</f>
        <v>0.7687253613666228</v>
      </c>
      <c r="I4" s="73">
        <v>176</v>
      </c>
      <c r="J4" s="21">
        <f aca="true" t="shared" si="2" ref="J4:J16">I4/F4</f>
        <v>0.23127463863337713</v>
      </c>
      <c r="K4" s="37"/>
      <c r="L4" s="38"/>
      <c r="M4" s="37"/>
      <c r="N4" s="38"/>
    </row>
    <row r="5" spans="1:14" ht="12.75">
      <c r="A5" s="22" t="s">
        <v>8</v>
      </c>
      <c r="B5" s="23">
        <v>346</v>
      </c>
      <c r="C5" s="17">
        <f aca="true" t="shared" si="3" ref="C5:C16">E5+F5</f>
        <v>130</v>
      </c>
      <c r="D5" s="24">
        <f t="shared" si="0"/>
        <v>0.37572254335260113</v>
      </c>
      <c r="E5" s="25"/>
      <c r="F5" s="26">
        <f aca="true" t="shared" si="4" ref="F5:F16">SUM(G5,I5,K5,M5)</f>
        <v>130</v>
      </c>
      <c r="G5" s="71">
        <v>92</v>
      </c>
      <c r="H5" s="66">
        <f t="shared" si="1"/>
        <v>0.7076923076923077</v>
      </c>
      <c r="I5" s="74">
        <v>38</v>
      </c>
      <c r="J5" s="27">
        <f t="shared" si="2"/>
        <v>0.2923076923076923</v>
      </c>
      <c r="K5" s="39"/>
      <c r="L5" s="40"/>
      <c r="M5" s="39"/>
      <c r="N5" s="40"/>
    </row>
    <row r="6" spans="1:14" ht="12.75">
      <c r="A6" s="22" t="s">
        <v>9</v>
      </c>
      <c r="B6" s="23">
        <v>146</v>
      </c>
      <c r="C6" s="17">
        <f t="shared" si="3"/>
        <v>54</v>
      </c>
      <c r="D6" s="24">
        <f t="shared" si="0"/>
        <v>0.3698630136986301</v>
      </c>
      <c r="E6" s="25"/>
      <c r="F6" s="26">
        <f t="shared" si="4"/>
        <v>54</v>
      </c>
      <c r="G6" s="71">
        <v>40</v>
      </c>
      <c r="H6" s="66">
        <f t="shared" si="1"/>
        <v>0.7407407407407407</v>
      </c>
      <c r="I6" s="74">
        <v>14</v>
      </c>
      <c r="J6" s="27">
        <f t="shared" si="2"/>
        <v>0.25925925925925924</v>
      </c>
      <c r="K6" s="39"/>
      <c r="L6" s="40"/>
      <c r="M6" s="39"/>
      <c r="N6" s="40"/>
    </row>
    <row r="7" spans="1:14" ht="12.75">
      <c r="A7" s="22" t="s">
        <v>10</v>
      </c>
      <c r="B7" s="23">
        <v>89</v>
      </c>
      <c r="C7" s="17">
        <f t="shared" si="3"/>
        <v>40</v>
      </c>
      <c r="D7" s="24">
        <f t="shared" si="0"/>
        <v>0.449438202247191</v>
      </c>
      <c r="E7" s="25"/>
      <c r="F7" s="26">
        <f t="shared" si="4"/>
        <v>40</v>
      </c>
      <c r="G7" s="71">
        <v>32</v>
      </c>
      <c r="H7" s="66">
        <f t="shared" si="1"/>
        <v>0.8</v>
      </c>
      <c r="I7" s="74">
        <v>8</v>
      </c>
      <c r="J7" s="27">
        <f t="shared" si="2"/>
        <v>0.2</v>
      </c>
      <c r="K7" s="39"/>
      <c r="L7" s="40"/>
      <c r="M7" s="39"/>
      <c r="N7" s="40"/>
    </row>
    <row r="8" spans="1:14" ht="12.75">
      <c r="A8" s="22" t="s">
        <v>11</v>
      </c>
      <c r="B8" s="23">
        <v>141</v>
      </c>
      <c r="C8" s="17">
        <f t="shared" si="3"/>
        <v>81</v>
      </c>
      <c r="D8" s="24">
        <f t="shared" si="0"/>
        <v>0.574468085106383</v>
      </c>
      <c r="E8" s="25"/>
      <c r="F8" s="26">
        <f t="shared" si="4"/>
        <v>81</v>
      </c>
      <c r="G8" s="71">
        <v>63</v>
      </c>
      <c r="H8" s="66">
        <f t="shared" si="1"/>
        <v>0.7777777777777778</v>
      </c>
      <c r="I8" s="74">
        <v>18</v>
      </c>
      <c r="J8" s="27">
        <f t="shared" si="2"/>
        <v>0.2222222222222222</v>
      </c>
      <c r="K8" s="39"/>
      <c r="L8" s="40"/>
      <c r="M8" s="39"/>
      <c r="N8" s="40"/>
    </row>
    <row r="9" spans="1:14" ht="12.75">
      <c r="A9" s="22" t="s">
        <v>12</v>
      </c>
      <c r="B9" s="23">
        <v>603</v>
      </c>
      <c r="C9" s="17">
        <f t="shared" si="3"/>
        <v>252</v>
      </c>
      <c r="D9" s="24">
        <f t="shared" si="0"/>
        <v>0.417910447761194</v>
      </c>
      <c r="E9" s="25"/>
      <c r="F9" s="26">
        <f t="shared" si="4"/>
        <v>252</v>
      </c>
      <c r="G9" s="71">
        <v>199</v>
      </c>
      <c r="H9" s="66">
        <f t="shared" si="1"/>
        <v>0.7896825396825397</v>
      </c>
      <c r="I9" s="74">
        <v>53</v>
      </c>
      <c r="J9" s="27">
        <f t="shared" si="2"/>
        <v>0.21031746031746032</v>
      </c>
      <c r="K9" s="39"/>
      <c r="L9" s="40"/>
      <c r="M9" s="39"/>
      <c r="N9" s="40"/>
    </row>
    <row r="10" spans="1:14" ht="12.75">
      <c r="A10" s="22" t="s">
        <v>13</v>
      </c>
      <c r="B10" s="23">
        <v>523</v>
      </c>
      <c r="C10" s="17">
        <f t="shared" si="3"/>
        <v>158</v>
      </c>
      <c r="D10" s="24">
        <f t="shared" si="0"/>
        <v>0.30210325047801145</v>
      </c>
      <c r="E10" s="25"/>
      <c r="F10" s="26">
        <f t="shared" si="4"/>
        <v>158</v>
      </c>
      <c r="G10" s="71">
        <v>117</v>
      </c>
      <c r="H10" s="66">
        <f t="shared" si="1"/>
        <v>0.740506329113924</v>
      </c>
      <c r="I10" s="74">
        <v>41</v>
      </c>
      <c r="J10" s="27">
        <f t="shared" si="2"/>
        <v>0.25949367088607594</v>
      </c>
      <c r="K10" s="39"/>
      <c r="L10" s="40"/>
      <c r="M10" s="39"/>
      <c r="N10" s="40"/>
    </row>
    <row r="11" spans="1:14" ht="12.75">
      <c r="A11" s="22" t="s">
        <v>14</v>
      </c>
      <c r="B11" s="23">
        <v>246</v>
      </c>
      <c r="C11" s="17">
        <f t="shared" si="3"/>
        <v>102</v>
      </c>
      <c r="D11" s="24">
        <f t="shared" si="0"/>
        <v>0.4146341463414634</v>
      </c>
      <c r="E11" s="25">
        <v>3</v>
      </c>
      <c r="F11" s="26">
        <f t="shared" si="4"/>
        <v>99</v>
      </c>
      <c r="G11" s="71">
        <v>76</v>
      </c>
      <c r="H11" s="66">
        <f t="shared" si="1"/>
        <v>0.7676767676767676</v>
      </c>
      <c r="I11" s="74">
        <v>23</v>
      </c>
      <c r="J11" s="27">
        <f t="shared" si="2"/>
        <v>0.23232323232323232</v>
      </c>
      <c r="K11" s="39"/>
      <c r="L11" s="40"/>
      <c r="M11" s="39"/>
      <c r="N11" s="40"/>
    </row>
    <row r="12" spans="1:14" ht="12.75">
      <c r="A12" s="22" t="s">
        <v>15</v>
      </c>
      <c r="B12" s="23">
        <v>301</v>
      </c>
      <c r="C12" s="17">
        <f t="shared" si="3"/>
        <v>101</v>
      </c>
      <c r="D12" s="24">
        <f t="shared" si="0"/>
        <v>0.33554817275747506</v>
      </c>
      <c r="E12" s="25">
        <v>1</v>
      </c>
      <c r="F12" s="26">
        <f t="shared" si="4"/>
        <v>100</v>
      </c>
      <c r="G12" s="71">
        <v>75</v>
      </c>
      <c r="H12" s="66">
        <f t="shared" si="1"/>
        <v>0.75</v>
      </c>
      <c r="I12" s="74">
        <v>25</v>
      </c>
      <c r="J12" s="27">
        <f t="shared" si="2"/>
        <v>0.25</v>
      </c>
      <c r="K12" s="39"/>
      <c r="L12" s="40"/>
      <c r="M12" s="39"/>
      <c r="N12" s="40"/>
    </row>
    <row r="13" spans="1:14" ht="12.75">
      <c r="A13" s="22" t="s">
        <v>16</v>
      </c>
      <c r="B13" s="23">
        <v>351</v>
      </c>
      <c r="C13" s="17">
        <f t="shared" si="3"/>
        <v>145</v>
      </c>
      <c r="D13" s="24">
        <f t="shared" si="0"/>
        <v>0.4131054131054131</v>
      </c>
      <c r="E13" s="25"/>
      <c r="F13" s="26">
        <f t="shared" si="4"/>
        <v>145</v>
      </c>
      <c r="G13" s="71">
        <v>104</v>
      </c>
      <c r="H13" s="66">
        <f t="shared" si="1"/>
        <v>0.7172413793103448</v>
      </c>
      <c r="I13" s="74">
        <v>41</v>
      </c>
      <c r="J13" s="27">
        <f t="shared" si="2"/>
        <v>0.2827586206896552</v>
      </c>
      <c r="K13" s="39"/>
      <c r="L13" s="40"/>
      <c r="M13" s="39"/>
      <c r="N13" s="40"/>
    </row>
    <row r="14" spans="1:14" ht="12.75">
      <c r="A14" s="22" t="s">
        <v>17</v>
      </c>
      <c r="B14" s="23">
        <v>427</v>
      </c>
      <c r="C14" s="17">
        <f t="shared" si="3"/>
        <v>185</v>
      </c>
      <c r="D14" s="24">
        <f t="shared" si="0"/>
        <v>0.4332552693208431</v>
      </c>
      <c r="E14" s="25">
        <v>6</v>
      </c>
      <c r="F14" s="28">
        <f t="shared" si="4"/>
        <v>179</v>
      </c>
      <c r="G14" s="71">
        <v>141</v>
      </c>
      <c r="H14" s="66">
        <f t="shared" si="1"/>
        <v>0.7877094972067039</v>
      </c>
      <c r="I14" s="74">
        <v>38</v>
      </c>
      <c r="J14" s="27">
        <f t="shared" si="2"/>
        <v>0.2122905027932961</v>
      </c>
      <c r="K14" s="39"/>
      <c r="L14" s="40"/>
      <c r="M14" s="39"/>
      <c r="N14" s="40"/>
    </row>
    <row r="15" spans="1:14" ht="12.75">
      <c r="A15" s="22" t="s">
        <v>18</v>
      </c>
      <c r="B15" s="23">
        <v>504</v>
      </c>
      <c r="C15" s="17">
        <f t="shared" si="3"/>
        <v>230</v>
      </c>
      <c r="D15" s="24">
        <f t="shared" si="0"/>
        <v>0.45634920634920634</v>
      </c>
      <c r="E15" s="25">
        <v>13</v>
      </c>
      <c r="F15" s="26">
        <f t="shared" si="4"/>
        <v>217</v>
      </c>
      <c r="G15" s="71">
        <v>158</v>
      </c>
      <c r="H15" s="66">
        <f t="shared" si="1"/>
        <v>0.728110599078341</v>
      </c>
      <c r="I15" s="74">
        <v>59</v>
      </c>
      <c r="J15" s="27">
        <f t="shared" si="2"/>
        <v>0.271889400921659</v>
      </c>
      <c r="K15" s="39"/>
      <c r="L15" s="40"/>
      <c r="M15" s="39"/>
      <c r="N15" s="40"/>
    </row>
    <row r="16" spans="1:14" ht="12.75">
      <c r="A16" s="29" t="s">
        <v>19</v>
      </c>
      <c r="B16" s="30">
        <v>584</v>
      </c>
      <c r="C16" s="43">
        <f t="shared" si="3"/>
        <v>280</v>
      </c>
      <c r="D16" s="31">
        <f t="shared" si="0"/>
        <v>0.4794520547945205</v>
      </c>
      <c r="E16" s="32"/>
      <c r="F16" s="33">
        <f t="shared" si="4"/>
        <v>280</v>
      </c>
      <c r="G16" s="72">
        <v>169</v>
      </c>
      <c r="H16" s="67">
        <f t="shared" si="1"/>
        <v>0.6035714285714285</v>
      </c>
      <c r="I16" s="75">
        <v>111</v>
      </c>
      <c r="J16" s="34">
        <f t="shared" si="2"/>
        <v>0.3964285714285714</v>
      </c>
      <c r="K16" s="41"/>
      <c r="L16" s="42"/>
      <c r="M16" s="41"/>
      <c r="N16" s="42"/>
    </row>
    <row r="17" spans="1:14" ht="13.5" thickBot="1">
      <c r="A17" s="44"/>
      <c r="B17" s="45"/>
      <c r="C17" s="46"/>
      <c r="D17" s="47"/>
      <c r="E17" s="48"/>
      <c r="F17" s="49"/>
      <c r="G17" s="50"/>
      <c r="H17" s="51"/>
      <c r="I17" s="52"/>
      <c r="J17" s="51"/>
      <c r="K17" s="52"/>
      <c r="L17" s="51"/>
      <c r="M17" s="52"/>
      <c r="N17" s="51"/>
    </row>
    <row r="18" spans="1:14" ht="17.25" thickBot="1">
      <c r="A18" s="53" t="s">
        <v>23</v>
      </c>
      <c r="B18" s="54">
        <f>SUM(B4:B17)</f>
        <v>5746</v>
      </c>
      <c r="C18" s="55">
        <f>SUM(C4:C17)</f>
        <v>2519</v>
      </c>
      <c r="D18" s="56">
        <f>C18/B18</f>
        <v>0.4383919248172642</v>
      </c>
      <c r="E18" s="57">
        <f>SUM(E4:E17)</f>
        <v>23</v>
      </c>
      <c r="F18" s="58">
        <f>SUM(F4:F17)</f>
        <v>2496</v>
      </c>
      <c r="G18" s="68">
        <f>SUM(G4:G16)</f>
        <v>1851</v>
      </c>
      <c r="H18" s="69">
        <f>G18/F18</f>
        <v>0.7415865384615384</v>
      </c>
      <c r="I18" s="59">
        <f>SUM(I4:I16)</f>
        <v>645</v>
      </c>
      <c r="J18" s="60">
        <f>I18/F18</f>
        <v>0.25841346153846156</v>
      </c>
      <c r="K18" s="61"/>
      <c r="L18" s="62"/>
      <c r="M18" s="61"/>
      <c r="N18" s="62"/>
    </row>
  </sheetData>
  <mergeCells count="6">
    <mergeCell ref="A1:N1"/>
    <mergeCell ref="C2:D2"/>
    <mergeCell ref="G2:H2"/>
    <mergeCell ref="I2:J2"/>
    <mergeCell ref="K2:L2"/>
    <mergeCell ref="M2:N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aubx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Kruslin</dc:creator>
  <cp:keywords/>
  <dc:description/>
  <cp:lastModifiedBy>Josip Kruslin</cp:lastModifiedBy>
  <dcterms:created xsi:type="dcterms:W3CDTF">2009-05-17T17:00:23Z</dcterms:created>
  <dcterms:modified xsi:type="dcterms:W3CDTF">2009-05-17T19:35:01Z</dcterms:modified>
  <cp:category/>
  <cp:version/>
  <cp:contentType/>
  <cp:contentStatus/>
</cp:coreProperties>
</file>